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1\14. jednání\"/>
    </mc:Choice>
  </mc:AlternateContent>
  <xr:revisionPtr revIDLastSave="0" documentId="8_{B633D3F1-BE30-4C6A-9BF6-02EA95BA20E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istribuce" sheetId="2" r:id="rId1"/>
    <sheet name="ČK" sheetId="3" r:id="rId2"/>
    <sheet name="HB" sheetId="4" r:id="rId3"/>
    <sheet name="JK" sheetId="5" r:id="rId4"/>
    <sheet name="LD" sheetId="6" r:id="rId5"/>
    <sheet name="LC" sheetId="7" r:id="rId6"/>
    <sheet name="MŠ" sheetId="8" r:id="rId7"/>
    <sheet name="NS" sheetId="9" r:id="rId8"/>
    <sheet name="TCD" sheetId="10" r:id="rId9"/>
  </sheets>
  <definedNames>
    <definedName name="_xlnm.Print_Area" localSheetId="0">distribuce!$A$1:$Y$24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10" l="1"/>
  <c r="D18" i="10"/>
  <c r="Q17" i="10"/>
  <c r="Q16" i="10"/>
  <c r="E18" i="9"/>
  <c r="D18" i="9"/>
  <c r="Q17" i="9"/>
  <c r="Q16" i="9"/>
  <c r="E18" i="8"/>
  <c r="D18" i="8"/>
  <c r="Q17" i="8"/>
  <c r="Q16" i="8"/>
  <c r="E18" i="7"/>
  <c r="D18" i="7"/>
  <c r="Q17" i="7"/>
  <c r="Q16" i="7"/>
  <c r="E18" i="6"/>
  <c r="D18" i="6"/>
  <c r="Q17" i="6"/>
  <c r="Q16" i="6"/>
  <c r="E18" i="5"/>
  <c r="D18" i="5"/>
  <c r="Q17" i="5"/>
  <c r="Q16" i="5"/>
  <c r="E18" i="4"/>
  <c r="D18" i="4"/>
  <c r="Q17" i="4"/>
  <c r="Q16" i="4"/>
  <c r="E18" i="3"/>
  <c r="D18" i="3"/>
  <c r="Q17" i="3"/>
  <c r="Q16" i="3"/>
  <c r="R18" i="2"/>
  <c r="E18" i="2" l="1"/>
  <c r="D18" i="2"/>
  <c r="R19" i="2" l="1"/>
</calcChain>
</file>

<file path=xl/sharedStrings.xml><?xml version="1.0" encoding="utf-8"?>
<sst xmlns="http://schemas.openxmlformats.org/spreadsheetml/2006/main" count="539" uniqueCount="62">
  <si>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</si>
  <si>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</si>
  <si>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</si>
  <si>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</si>
  <si>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</si>
  <si>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</si>
  <si>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</si>
  <si>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</si>
  <si>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</si>
  <si>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</si>
  <si>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</si>
  <si>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</si>
  <si>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</si>
  <si>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</si>
  <si>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</si>
  <si>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</si>
  <si>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</si>
  <si>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</si>
  <si>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</si>
  <si>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</si>
  <si>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</si>
  <si>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</si>
  <si>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</si>
  <si>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</si>
  <si>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</si>
  <si>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</si>
  <si>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</si>
  <si>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</si>
  <si>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</si>
  <si>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</si>
  <si>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</si>
  <si>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>Umělecká, dramaturgická a/nebo programová kvalita projektu</t>
  </si>
  <si>
    <t>Distribuční a marketingová strategie</t>
  </si>
  <si>
    <t>Distribuce filmu</t>
  </si>
  <si>
    <t xml:space="preserve">Podpora je určena pro distribuci: </t>
  </si>
  <si>
    <t xml:space="preserve"> - jednotlivých kinematografických děl</t>
  </si>
  <si>
    <t>1. posílení pozice českého filmu v distribuční nabídce</t>
  </si>
  <si>
    <t>2. podpora českých debutů a náročných kinematografických děl v distribuční nabídce</t>
  </si>
  <si>
    <t>3. podpora zahraničních kinematografických děl v distribuční nabídce</t>
  </si>
  <si>
    <r>
      <t xml:space="preserve">Finanční alokace: </t>
    </r>
    <r>
      <rPr>
        <sz val="9.5"/>
        <rFont val="Arial"/>
        <family val="2"/>
        <charset val="238"/>
      </rPr>
      <t>6 000 000 Kč</t>
    </r>
  </si>
  <si>
    <t>4. dostupnost kinematografických děl v regionálních jednosálových a dvousálových kinech</t>
  </si>
  <si>
    <t>Výzva je určená pro distribuci českých kinematografických děl (ve smyslu § 2 odst. 1 písm. f) zákona o audiovizi) i zahraničních kinematografických děl.</t>
  </si>
  <si>
    <r>
      <t>Dotační okruh:</t>
    </r>
    <r>
      <rPr>
        <sz val="9.5"/>
        <color theme="1"/>
        <rFont val="Arial"/>
        <family val="2"/>
        <charset val="238"/>
      </rPr>
      <t xml:space="preserve"> 3. distribuce kinematografického díla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</si>
  <si>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neinvestiční dotace</t>
    </r>
  </si>
  <si>
    <r>
      <t>Evidenční číslo výzvy:</t>
    </r>
    <r>
      <rPr>
        <sz val="9.5"/>
        <color theme="1"/>
        <rFont val="Arial"/>
        <family val="2"/>
        <charset val="238"/>
      </rPr>
      <t xml:space="preserve"> 2022-3-1-2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</si>
  <si>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1. 10. 2021-31. 3. 2022</t>
    </r>
  </si>
  <si>
    <t xml:space="preserve"> - pásma kinematografických děl, která jsou jedním distribučním titulem v délce standardní celovečerní stopáže 60 až 180 minut</t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</si>
  <si>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31. 3. 2023</t>
    </r>
  </si>
  <si>
    <t>4898/2021</t>
  </si>
  <si>
    <t>Distribuce filmu Paralelní matky</t>
  </si>
  <si>
    <t>AQS, a.s.</t>
  </si>
  <si>
    <t>Kot, Peter</t>
  </si>
  <si>
    <t>ano</t>
  </si>
  <si>
    <t>Slavík, Petr</t>
  </si>
  <si>
    <t>neinvestiční dotace</t>
  </si>
  <si>
    <t>ne</t>
  </si>
  <si>
    <t>4901/2021</t>
  </si>
  <si>
    <t>Distribuce filmu OÁZA</t>
  </si>
  <si>
    <t>Balkanfilm spol. s r.o.</t>
  </si>
  <si>
    <t>Vadocký, Daniel</t>
  </si>
  <si>
    <t>50%</t>
  </si>
  <si>
    <t>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</si>
</sst>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18"/>
      <name val="Arial"/>
      <family val="2"/>
      <charset val="238"/>
    </font>
    <font>
      <sz val="9.5"/>
      <name val="Arial"/>
      <family val="2"/>
      <charset val="238"/>
    </font>
    <font>
      <sz val="9.5"/>
      <color rgb="FF000000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rgb="FFB4B4B4"/>
      </left>
      <right/>
      <top style="thin">
        <color rgb="FFB4B4B4"/>
      </top>
      <bottom/>
      <diagonal/>
    </border>
    <border>
      <left/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/>
      <top/>
      <bottom style="thin">
        <color rgb="FFB4B4B4"/>
      </bottom>
      <diagonal/>
    </border>
    <border>
      <left/>
      <right style="thin">
        <color rgb="FFB4B4B4"/>
      </right>
      <top/>
      <bottom style="thin">
        <color rgb="FFB4B4B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</borders>
  <cellStyleXfs count="3">
    <xf numFmtId="0" fontId="0" fillId="0" borderId="0"/>
    <xf numFmtId="0" fontId="7" fillId="0" borderId="0"/>
    <xf numFmtId="9" fontId="8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2" fontId="3" fillId="2" borderId="0" xfId="0" applyNumberFormat="1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1" fontId="3" fillId="2" borderId="1" xfId="0" applyNumberFormat="1" applyFont="1" applyFill="1" applyBorder="1" applyAlignment="1">
      <alignment horizontal="left" vertical="top"/>
    </xf>
    <xf numFmtId="3" fontId="3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3" fontId="3" fillId="2" borderId="0" xfId="0" applyNumberFormat="1" applyFont="1" applyFill="1" applyAlignment="1">
      <alignment horizontal="right" vertical="top"/>
    </xf>
    <xf numFmtId="0" fontId="3" fillId="2" borderId="9" xfId="1" applyFont="1" applyFill="1" applyBorder="1" applyAlignment="1" applyProtection="1">
      <alignment horizontal="left" vertical="top"/>
      <protection locked="0"/>
    </xf>
    <xf numFmtId="3" fontId="3" fillId="2" borderId="9" xfId="1" applyNumberFormat="1" applyFont="1" applyFill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2" fontId="1" fillId="2" borderId="2" xfId="0" applyNumberFormat="1" applyFont="1" applyFill="1" applyBorder="1" applyAlignment="1">
      <alignment horizontal="left" vertical="top" wrapText="1"/>
    </xf>
    <xf numFmtId="2" fontId="1" fillId="2" borderId="4" xfId="0" applyNumberFormat="1" applyFont="1" applyFill="1" applyBorder="1" applyAlignment="1">
      <alignment horizontal="left" vertical="top" wrapText="1"/>
    </xf>
    <xf numFmtId="2" fontId="1" fillId="2" borderId="3" xfId="0" applyNumberFormat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9" fontId="3" fillId="2" borderId="0" xfId="2" applyFont="1" applyFill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 wrapText="1"/>
    </xf>
    <xf numFmtId="0" fontId="3" fillId="2" borderId="1" xfId="1" applyFont="1" applyFill="1" applyBorder="1" applyAlignment="1" applyProtection="1">
      <alignment horizontal="left" vertical="top"/>
      <protection locked="0"/>
    </xf>
    <xf numFmtId="3" fontId="3" fillId="2" borderId="1" xfId="1" applyNumberFormat="1" applyFont="1" applyFill="1" applyBorder="1" applyAlignment="1" applyProtection="1">
      <alignment horizontal="right" vertical="center"/>
      <protection locked="0"/>
    </xf>
    <xf numFmtId="49" fontId="3" fillId="2" borderId="1" xfId="0" applyNumberFormat="1" applyFont="1" applyFill="1" applyBorder="1" applyAlignment="1">
      <alignment horizontal="left" vertical="top"/>
    </xf>
    <xf numFmtId="9" fontId="3" fillId="2" borderId="1" xfId="0" applyNumberFormat="1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 vertical="top"/>
      <protection locked="0"/>
    </xf>
    <xf numFmtId="49" fontId="3" fillId="2" borderId="1" xfId="0" applyNumberFormat="1" applyFont="1" applyFill="1" applyBorder="1" applyAlignment="1">
      <alignment horizontal="center" vertical="top"/>
    </xf>
    <xf numFmtId="14" fontId="3" fillId="2" borderId="1" xfId="1" applyNumberFormat="1" applyFont="1" applyFill="1" applyBorder="1" applyAlignment="1" applyProtection="1">
      <alignment horizontal="center" vertical="top"/>
      <protection locked="0"/>
    </xf>
  </cellXfs>
  <cellStyles count="3">
    <cellStyle name="Normální" xfId="0" builtinId="0"/>
    <cellStyle name="Normální 2" xfId="1" xr:uid="{F6F4F18D-9D0A-4362-A393-B8941C8ED1FC}"/>
    <cellStyle name="Procenta" xfId="2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19"/>
  <sheetViews>
    <sheetView tabSelected="1" zoomScale="80" zoomScaleNormal="80" workbookViewId="0"/>
  </sheetViews>
  <sheetFormatPr defaultColWidth="9.21875" defaultRowHeight="12" x14ac:dyDescent="0.3"/>
  <cols>
    <col min="1" max="1" width="11.77734375" style="2" customWidth="1"/>
    <col min="2" max="2" width="30" style="2" bestFit="1" customWidth="1"/>
    <col min="3" max="3" width="43.77734375" style="2" customWidth="1"/>
    <col min="4" max="4" width="15.5546875" style="2" customWidth="1"/>
    <col min="5" max="5" width="15" style="2" customWidth="1"/>
    <col min="6" max="6" width="15.77734375" style="2" customWidth="1"/>
    <col min="7" max="7" width="5.77734375" style="3" customWidth="1"/>
    <col min="8" max="8" width="15.77734375" style="3" customWidth="1"/>
    <col min="9" max="9" width="5.77734375" style="2" customWidth="1"/>
    <col min="10" max="10" width="9.77734375" style="2" customWidth="1"/>
    <col min="11" max="17" width="9.21875" style="2" customWidth="1"/>
    <col min="18" max="18" width="14.44140625" style="2" customWidth="1"/>
    <col min="19" max="19" width="20.21875" style="2" customWidth="1"/>
    <col min="20" max="20" width="10.21875" style="2" customWidth="1"/>
    <col min="21" max="22" width="9.21875" style="2" customWidth="1"/>
    <col min="23" max="23" width="10.21875" style="2" customWidth="1"/>
    <col min="24" max="25" width="15.77734375" style="2" customWidth="1"/>
    <col min="26" max="16384" width="9.21875" style="2"/>
  </cols>
  <sheetData>
    <row r="1" spans="1:90" ht="38.25" customHeight="1" x14ac:dyDescent="0.3">
      <c r="A1" s="1" t="s">
        <v>33</v>
      </c>
    </row>
    <row r="2" spans="1:90" ht="12.6" x14ac:dyDescent="0.3">
      <c r="A2" s="8" t="s">
        <v>44</v>
      </c>
      <c r="D2" s="8" t="s">
        <v>22</v>
      </c>
    </row>
    <row r="3" spans="1:90" ht="12.6" x14ac:dyDescent="0.3">
      <c r="A3" s="8" t="s">
        <v>42</v>
      </c>
      <c r="D3" s="2" t="s">
        <v>36</v>
      </c>
    </row>
    <row r="4" spans="1:90" ht="12.6" x14ac:dyDescent="0.3">
      <c r="A4" s="8" t="s">
        <v>45</v>
      </c>
      <c r="D4" s="2" t="s">
        <v>37</v>
      </c>
    </row>
    <row r="5" spans="1:90" ht="12.6" x14ac:dyDescent="0.3">
      <c r="A5" s="8" t="s">
        <v>39</v>
      </c>
      <c r="D5" s="2" t="s">
        <v>38</v>
      </c>
    </row>
    <row r="6" spans="1:90" ht="12.6" x14ac:dyDescent="0.3">
      <c r="A6" s="8" t="s">
        <v>47</v>
      </c>
      <c r="D6" s="2" t="s">
        <v>40</v>
      </c>
    </row>
    <row r="7" spans="1:90" ht="12.6" x14ac:dyDescent="0.3">
      <c r="A7" s="10" t="s">
        <v>43</v>
      </c>
    </row>
    <row r="8" spans="1:90" ht="12.6" x14ac:dyDescent="0.3">
      <c r="A8" s="8" t="s">
        <v>21</v>
      </c>
      <c r="D8" s="8" t="s">
        <v>23</v>
      </c>
    </row>
    <row r="9" spans="1:90" x14ac:dyDescent="0.3">
      <c r="D9" s="2" t="s">
        <v>34</v>
      </c>
      <c r="F9" s="2" t="s">
        <v>35</v>
      </c>
    </row>
    <row r="10" spans="1:90" ht="27" customHeight="1" x14ac:dyDescent="0.3">
      <c r="F10" s="21" t="s">
        <v>46</v>
      </c>
      <c r="G10" s="21"/>
      <c r="H10" s="21"/>
      <c r="I10" s="21"/>
      <c r="J10" s="21"/>
    </row>
    <row r="11" spans="1:90" ht="25.2" customHeight="1" x14ac:dyDescent="0.2">
      <c r="D11" s="22" t="s">
        <v>41</v>
      </c>
      <c r="E11" s="22"/>
      <c r="F11" s="22"/>
      <c r="G11" s="22"/>
      <c r="H11" s="22"/>
      <c r="I11" s="22"/>
      <c r="J11" s="22"/>
    </row>
    <row r="12" spans="1:90" ht="12.6" x14ac:dyDescent="0.3">
      <c r="A12" s="8"/>
    </row>
    <row r="13" spans="1:90" ht="26.55" customHeight="1" x14ac:dyDescent="0.3">
      <c r="A13" s="27" t="s">
        <v>0</v>
      </c>
      <c r="B13" s="27" t="s">
        <v>1</v>
      </c>
      <c r="C13" s="27" t="s">
        <v>16</v>
      </c>
      <c r="D13" s="27" t="s">
        <v>13</v>
      </c>
      <c r="E13" s="30" t="s">
        <v>2</v>
      </c>
      <c r="F13" s="27" t="s">
        <v>29</v>
      </c>
      <c r="G13" s="27"/>
      <c r="H13" s="27" t="s">
        <v>30</v>
      </c>
      <c r="I13" s="27"/>
      <c r="J13" s="27" t="s">
        <v>31</v>
      </c>
      <c r="K13" s="27" t="s">
        <v>14</v>
      </c>
      <c r="L13" s="27" t="s">
        <v>15</v>
      </c>
      <c r="M13" s="27" t="s">
        <v>27</v>
      </c>
      <c r="N13" s="27" t="s">
        <v>28</v>
      </c>
      <c r="O13" s="27" t="s">
        <v>32</v>
      </c>
      <c r="P13" s="27" t="s">
        <v>3</v>
      </c>
      <c r="Q13" s="27" t="s">
        <v>4</v>
      </c>
      <c r="R13" s="27" t="s">
        <v>5</v>
      </c>
      <c r="S13" s="27" t="s">
        <v>6</v>
      </c>
      <c r="T13" s="27" t="s">
        <v>7</v>
      </c>
      <c r="U13" s="27" t="s">
        <v>8</v>
      </c>
      <c r="V13" s="27" t="s">
        <v>9</v>
      </c>
      <c r="W13" s="27" t="s">
        <v>10</v>
      </c>
      <c r="X13" s="27" t="s">
        <v>11</v>
      </c>
      <c r="Y13" s="27" t="s">
        <v>12</v>
      </c>
    </row>
    <row r="14" spans="1:90" ht="59.55" customHeight="1" x14ac:dyDescent="0.3">
      <c r="A14" s="27"/>
      <c r="B14" s="27"/>
      <c r="C14" s="27"/>
      <c r="D14" s="27"/>
      <c r="E14" s="30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90" ht="28.95" customHeight="1" x14ac:dyDescent="0.3">
      <c r="A15" s="27"/>
      <c r="B15" s="27"/>
      <c r="C15" s="27"/>
      <c r="D15" s="27"/>
      <c r="E15" s="30"/>
      <c r="F15" s="9" t="s">
        <v>24</v>
      </c>
      <c r="G15" s="14" t="s">
        <v>25</v>
      </c>
      <c r="H15" s="14" t="s">
        <v>24</v>
      </c>
      <c r="I15" s="14" t="s">
        <v>25</v>
      </c>
      <c r="J15" s="14" t="s">
        <v>26</v>
      </c>
      <c r="K15" s="14" t="s">
        <v>18</v>
      </c>
      <c r="L15" s="14" t="s">
        <v>18</v>
      </c>
      <c r="M15" s="14" t="s">
        <v>19</v>
      </c>
      <c r="N15" s="14" t="s">
        <v>20</v>
      </c>
      <c r="O15" s="14" t="s">
        <v>20</v>
      </c>
      <c r="P15" s="14" t="s">
        <v>19</v>
      </c>
      <c r="Q15" s="14"/>
      <c r="R15" s="14"/>
      <c r="S15" s="14"/>
      <c r="T15" s="14"/>
      <c r="U15" s="14"/>
      <c r="V15" s="14"/>
      <c r="W15" s="14"/>
      <c r="X15" s="14"/>
      <c r="Y15" s="14"/>
    </row>
    <row r="16" spans="1:90" s="4" customFormat="1" ht="12.75" customHeight="1" x14ac:dyDescent="0.2">
      <c r="A16" s="31" t="s">
        <v>48</v>
      </c>
      <c r="B16" s="31" t="s">
        <v>50</v>
      </c>
      <c r="C16" s="31" t="s">
        <v>49</v>
      </c>
      <c r="D16" s="32">
        <v>1783105</v>
      </c>
      <c r="E16" s="32">
        <v>150000</v>
      </c>
      <c r="F16" s="31" t="s">
        <v>51</v>
      </c>
      <c r="G16" s="28" t="s">
        <v>52</v>
      </c>
      <c r="H16" s="31" t="s">
        <v>53</v>
      </c>
      <c r="I16" s="28" t="s">
        <v>52</v>
      </c>
      <c r="J16" s="5">
        <v>34.25</v>
      </c>
      <c r="K16" s="5">
        <v>13.25</v>
      </c>
      <c r="L16" s="5">
        <v>12.625</v>
      </c>
      <c r="M16" s="5">
        <v>2.875</v>
      </c>
      <c r="N16" s="5">
        <v>8.125</v>
      </c>
      <c r="O16" s="5">
        <v>4.5</v>
      </c>
      <c r="P16" s="5">
        <v>4.875</v>
      </c>
      <c r="Q16" s="5">
        <v>80.5</v>
      </c>
      <c r="R16" s="32">
        <v>150000</v>
      </c>
      <c r="S16" s="33" t="s">
        <v>54</v>
      </c>
      <c r="T16" s="35" t="s">
        <v>55</v>
      </c>
      <c r="U16" s="36" t="s">
        <v>55</v>
      </c>
      <c r="V16" s="34">
        <v>0.08</v>
      </c>
      <c r="W16" s="36" t="s">
        <v>60</v>
      </c>
      <c r="X16" s="37">
        <v>44834</v>
      </c>
      <c r="Y16" s="37">
        <v>44834</v>
      </c>
      <c r="Z16" s="2"/>
      <c r="AA16" s="29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</row>
    <row r="17" spans="1:90" s="4" customFormat="1" ht="12.75" customHeight="1" x14ac:dyDescent="0.2">
      <c r="A17" s="31" t="s">
        <v>56</v>
      </c>
      <c r="B17" s="31" t="s">
        <v>58</v>
      </c>
      <c r="C17" s="31" t="s">
        <v>57</v>
      </c>
      <c r="D17" s="32">
        <v>376075</v>
      </c>
      <c r="E17" s="32">
        <v>150000</v>
      </c>
      <c r="F17" s="31" t="s">
        <v>53</v>
      </c>
      <c r="G17" s="6" t="s">
        <v>52</v>
      </c>
      <c r="H17" s="31" t="s">
        <v>59</v>
      </c>
      <c r="I17" s="6" t="s">
        <v>52</v>
      </c>
      <c r="J17" s="5">
        <v>32.625</v>
      </c>
      <c r="K17" s="5">
        <v>12.375</v>
      </c>
      <c r="L17" s="5">
        <v>11.5</v>
      </c>
      <c r="M17" s="5">
        <v>4.125</v>
      </c>
      <c r="N17" s="5">
        <v>8</v>
      </c>
      <c r="O17" s="5">
        <v>6.5</v>
      </c>
      <c r="P17" s="5">
        <v>4.125</v>
      </c>
      <c r="Q17" s="5">
        <v>79.25</v>
      </c>
      <c r="R17" s="32">
        <v>150000</v>
      </c>
      <c r="S17" s="33" t="s">
        <v>54</v>
      </c>
      <c r="T17" s="35" t="s">
        <v>52</v>
      </c>
      <c r="U17" s="36" t="s">
        <v>52</v>
      </c>
      <c r="V17" s="34">
        <v>0.4</v>
      </c>
      <c r="W17" s="36" t="s">
        <v>61</v>
      </c>
      <c r="X17" s="37">
        <v>44926</v>
      </c>
      <c r="Y17" s="37">
        <v>44926</v>
      </c>
      <c r="Z17" s="2"/>
      <c r="AA17" s="29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</row>
    <row r="18" spans="1:90" x14ac:dyDescent="0.3">
      <c r="D18" s="11">
        <f>SUM(D16:D17)</f>
        <v>2159180</v>
      </c>
      <c r="E18" s="11">
        <f>SUM(E16:E17)</f>
        <v>300000</v>
      </c>
      <c r="F18" s="7"/>
      <c r="R18" s="11">
        <f>SUM(R16:R17)</f>
        <v>300000</v>
      </c>
    </row>
    <row r="19" spans="1:90" x14ac:dyDescent="0.3">
      <c r="E19" s="7"/>
      <c r="F19" s="7"/>
      <c r="G19" s="7"/>
      <c r="H19" s="7"/>
      <c r="Q19" s="2" t="s">
        <v>17</v>
      </c>
      <c r="R19" s="11">
        <f>6000000-R18</f>
        <v>5700000</v>
      </c>
    </row>
  </sheetData>
  <sortState xmlns:xlrd2="http://schemas.microsoft.com/office/spreadsheetml/2017/richdata2" ref="A13:BT17">
    <sortCondition ref="A13"/>
  </sortState>
  <mergeCells count="25">
    <mergeCell ref="U13:U14"/>
    <mergeCell ref="Q13:Q14"/>
    <mergeCell ref="R13:R14"/>
    <mergeCell ref="S13:S14"/>
    <mergeCell ref="T13:T14"/>
    <mergeCell ref="F10:J10"/>
    <mergeCell ref="D11:J11"/>
    <mergeCell ref="F13:G14"/>
    <mergeCell ref="H13:I14"/>
    <mergeCell ref="X13:X14"/>
    <mergeCell ref="Y13:Y14"/>
    <mergeCell ref="J13:J14"/>
    <mergeCell ref="K13:K14"/>
    <mergeCell ref="L13:L14"/>
    <mergeCell ref="V13:V14"/>
    <mergeCell ref="M13:M14"/>
    <mergeCell ref="N13:N14"/>
    <mergeCell ref="O13:O14"/>
    <mergeCell ref="P13:P14"/>
    <mergeCell ref="W13:W14"/>
    <mergeCell ref="A13:A15"/>
    <mergeCell ref="B13:B15"/>
    <mergeCell ref="C13:C15"/>
    <mergeCell ref="D13:D15"/>
    <mergeCell ref="E13:E15"/>
  </mergeCells>
  <dataValidations count="4">
    <dataValidation type="decimal" operator="lessThanOrEqual" allowBlank="1" showInputMessage="1" showErrorMessage="1" error="max. 40" sqref="J16:J17" xr:uid="{00000000-0002-0000-0000-000000000000}">
      <formula1>40</formula1>
    </dataValidation>
    <dataValidation type="decimal" operator="lessThanOrEqual" allowBlank="1" showInputMessage="1" showErrorMessage="1" error="max. 15" sqref="K16:L17" xr:uid="{00000000-0002-0000-0000-000001000000}">
      <formula1>15</formula1>
    </dataValidation>
    <dataValidation type="decimal" operator="lessThanOrEqual" allowBlank="1" showInputMessage="1" showErrorMessage="1" error="max. 5" sqref="M16:M17 P16:P17" xr:uid="{00000000-0002-0000-0000-000002000000}">
      <formula1>5</formula1>
    </dataValidation>
    <dataValidation type="decimal" operator="lessThanOrEqual" allowBlank="1" showInputMessage="1" showErrorMessage="1" error="max. 10" sqref="N16:O17" xr:uid="{00000000-0002-0000-0000-000003000000}">
      <formula1>10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30C3A-1801-4630-9A4F-4D2F04C656CD}">
  <dimension ref="A1:CD19"/>
  <sheetViews>
    <sheetView zoomScale="90" zoomScaleNormal="90" workbookViewId="0"/>
  </sheetViews>
  <sheetFormatPr defaultColWidth="9.21875" defaultRowHeight="12" x14ac:dyDescent="0.3"/>
  <cols>
    <col min="1" max="1" width="11.77734375" style="2" customWidth="1"/>
    <col min="2" max="2" width="30" style="2" bestFit="1" customWidth="1"/>
    <col min="3" max="3" width="43.77734375" style="2" customWidth="1"/>
    <col min="4" max="4" width="15.5546875" style="2" customWidth="1"/>
    <col min="5" max="5" width="15" style="2" customWidth="1"/>
    <col min="6" max="6" width="15.77734375" style="2" customWidth="1"/>
    <col min="7" max="7" width="5.77734375" style="3" customWidth="1"/>
    <col min="8" max="8" width="15.77734375" style="3" customWidth="1"/>
    <col min="9" max="9" width="5.77734375" style="2" customWidth="1"/>
    <col min="10" max="10" width="9.77734375" style="2" customWidth="1"/>
    <col min="11" max="16384" width="9.21875" style="2"/>
  </cols>
  <sheetData>
    <row r="1" spans="1:82" ht="38.25" customHeight="1" x14ac:dyDescent="0.3">
      <c r="A1" s="1" t="s">
        <v>33</v>
      </c>
    </row>
    <row r="2" spans="1:82" ht="12.6" x14ac:dyDescent="0.3">
      <c r="A2" s="8" t="s">
        <v>44</v>
      </c>
      <c r="D2" s="8" t="s">
        <v>22</v>
      </c>
    </row>
    <row r="3" spans="1:82" ht="12.6" x14ac:dyDescent="0.3">
      <c r="A3" s="8" t="s">
        <v>42</v>
      </c>
      <c r="D3" s="2" t="s">
        <v>36</v>
      </c>
    </row>
    <row r="4" spans="1:82" ht="12.6" x14ac:dyDescent="0.3">
      <c r="A4" s="8" t="s">
        <v>45</v>
      </c>
      <c r="D4" s="2" t="s">
        <v>37</v>
      </c>
    </row>
    <row r="5" spans="1:82" ht="12.6" x14ac:dyDescent="0.3">
      <c r="A5" s="8" t="s">
        <v>39</v>
      </c>
      <c r="D5" s="2" t="s">
        <v>38</v>
      </c>
    </row>
    <row r="6" spans="1:82" ht="12.6" x14ac:dyDescent="0.3">
      <c r="A6" s="8" t="s">
        <v>47</v>
      </c>
      <c r="D6" s="2" t="s">
        <v>40</v>
      </c>
    </row>
    <row r="7" spans="1:82" ht="12.6" x14ac:dyDescent="0.3">
      <c r="A7" s="10" t="s">
        <v>43</v>
      </c>
    </row>
    <row r="8" spans="1:82" ht="12.6" x14ac:dyDescent="0.3">
      <c r="A8" s="8" t="s">
        <v>21</v>
      </c>
      <c r="D8" s="8" t="s">
        <v>23</v>
      </c>
    </row>
    <row r="9" spans="1:82" x14ac:dyDescent="0.3">
      <c r="D9" s="2" t="s">
        <v>34</v>
      </c>
      <c r="F9" s="2" t="s">
        <v>35</v>
      </c>
    </row>
    <row r="10" spans="1:82" ht="27" customHeight="1" x14ac:dyDescent="0.3">
      <c r="F10" s="21" t="s">
        <v>46</v>
      </c>
      <c r="G10" s="21"/>
      <c r="H10" s="21"/>
      <c r="I10" s="21"/>
      <c r="J10" s="21"/>
    </row>
    <row r="11" spans="1:82" ht="25.2" customHeight="1" x14ac:dyDescent="0.2">
      <c r="D11" s="22" t="s">
        <v>41</v>
      </c>
      <c r="E11" s="22"/>
      <c r="F11" s="22"/>
      <c r="G11" s="22"/>
      <c r="H11" s="22"/>
      <c r="I11" s="22"/>
      <c r="J11" s="22"/>
    </row>
    <row r="12" spans="1:82" ht="12.6" x14ac:dyDescent="0.3">
      <c r="A12" s="8"/>
    </row>
    <row r="13" spans="1:82" ht="26.55" customHeight="1" x14ac:dyDescent="0.3">
      <c r="A13" s="15" t="s">
        <v>0</v>
      </c>
      <c r="B13" s="15" t="s">
        <v>1</v>
      </c>
      <c r="C13" s="15" t="s">
        <v>16</v>
      </c>
      <c r="D13" s="15" t="s">
        <v>13</v>
      </c>
      <c r="E13" s="18" t="s">
        <v>2</v>
      </c>
      <c r="F13" s="23" t="s">
        <v>29</v>
      </c>
      <c r="G13" s="24"/>
      <c r="H13" s="23" t="s">
        <v>30</v>
      </c>
      <c r="I13" s="24"/>
      <c r="J13" s="15" t="s">
        <v>31</v>
      </c>
      <c r="K13" s="15" t="s">
        <v>14</v>
      </c>
      <c r="L13" s="15" t="s">
        <v>15</v>
      </c>
      <c r="M13" s="15" t="s">
        <v>27</v>
      </c>
      <c r="N13" s="15" t="s">
        <v>28</v>
      </c>
      <c r="O13" s="15" t="s">
        <v>32</v>
      </c>
      <c r="P13" s="15" t="s">
        <v>3</v>
      </c>
      <c r="Q13" s="15" t="s">
        <v>4</v>
      </c>
    </row>
    <row r="14" spans="1:82" ht="59.55" customHeight="1" x14ac:dyDescent="0.3">
      <c r="A14" s="16"/>
      <c r="B14" s="16"/>
      <c r="C14" s="16"/>
      <c r="D14" s="16"/>
      <c r="E14" s="19"/>
      <c r="F14" s="25"/>
      <c r="G14" s="26"/>
      <c r="H14" s="25"/>
      <c r="I14" s="26"/>
      <c r="J14" s="17"/>
      <c r="K14" s="17"/>
      <c r="L14" s="17"/>
      <c r="M14" s="17"/>
      <c r="N14" s="17"/>
      <c r="O14" s="17"/>
      <c r="P14" s="17"/>
      <c r="Q14" s="17"/>
    </row>
    <row r="15" spans="1:82" ht="28.95" customHeight="1" x14ac:dyDescent="0.3">
      <c r="A15" s="17"/>
      <c r="B15" s="17"/>
      <c r="C15" s="17"/>
      <c r="D15" s="17"/>
      <c r="E15" s="20"/>
      <c r="F15" s="9" t="s">
        <v>24</v>
      </c>
      <c r="G15" s="14" t="s">
        <v>25</v>
      </c>
      <c r="H15" s="14" t="s">
        <v>24</v>
      </c>
      <c r="I15" s="14" t="s">
        <v>25</v>
      </c>
      <c r="J15" s="14" t="s">
        <v>26</v>
      </c>
      <c r="K15" s="14" t="s">
        <v>18</v>
      </c>
      <c r="L15" s="14" t="s">
        <v>18</v>
      </c>
      <c r="M15" s="14" t="s">
        <v>19</v>
      </c>
      <c r="N15" s="14" t="s">
        <v>20</v>
      </c>
      <c r="O15" s="14" t="s">
        <v>20</v>
      </c>
      <c r="P15" s="14" t="s">
        <v>19</v>
      </c>
      <c r="Q15" s="14"/>
    </row>
    <row r="16" spans="1:82" s="4" customFormat="1" ht="12.75" customHeight="1" x14ac:dyDescent="0.3">
      <c r="A16" s="12" t="s">
        <v>48</v>
      </c>
      <c r="B16" s="12" t="s">
        <v>50</v>
      </c>
      <c r="C16" s="12" t="s">
        <v>49</v>
      </c>
      <c r="D16" s="13">
        <v>1783105</v>
      </c>
      <c r="E16" s="13">
        <v>150000</v>
      </c>
      <c r="F16" s="12" t="s">
        <v>51</v>
      </c>
      <c r="G16" s="28" t="s">
        <v>52</v>
      </c>
      <c r="H16" s="12" t="s">
        <v>53</v>
      </c>
      <c r="I16" s="28" t="s">
        <v>52</v>
      </c>
      <c r="J16" s="5">
        <v>35</v>
      </c>
      <c r="K16" s="5">
        <v>12</v>
      </c>
      <c r="L16" s="5">
        <v>12</v>
      </c>
      <c r="M16" s="5">
        <v>4</v>
      </c>
      <c r="N16" s="5">
        <v>8</v>
      </c>
      <c r="O16" s="5">
        <v>5</v>
      </c>
      <c r="P16" s="5">
        <v>4</v>
      </c>
      <c r="Q16" s="5">
        <f>SUM(J16:P16)</f>
        <v>80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4" customFormat="1" ht="12.75" customHeight="1" x14ac:dyDescent="0.3">
      <c r="A17" s="12" t="s">
        <v>56</v>
      </c>
      <c r="B17" s="12" t="s">
        <v>58</v>
      </c>
      <c r="C17" s="12" t="s">
        <v>57</v>
      </c>
      <c r="D17" s="13">
        <v>376075</v>
      </c>
      <c r="E17" s="13">
        <v>150000</v>
      </c>
      <c r="F17" s="12" t="s">
        <v>53</v>
      </c>
      <c r="G17" s="6" t="s">
        <v>52</v>
      </c>
      <c r="H17" s="12" t="s">
        <v>59</v>
      </c>
      <c r="I17" s="6" t="s">
        <v>52</v>
      </c>
      <c r="J17" s="5">
        <v>30</v>
      </c>
      <c r="K17" s="5">
        <v>12</v>
      </c>
      <c r="L17" s="5">
        <v>12</v>
      </c>
      <c r="M17" s="5">
        <v>4</v>
      </c>
      <c r="N17" s="5">
        <v>8</v>
      </c>
      <c r="O17" s="5">
        <v>7</v>
      </c>
      <c r="P17" s="5">
        <v>5</v>
      </c>
      <c r="Q17" s="5">
        <f t="shared" ref="Q17" si="0">SUM(J17:P17)</f>
        <v>78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x14ac:dyDescent="0.3">
      <c r="D18" s="11">
        <f>SUM(D16:D17)</f>
        <v>2159180</v>
      </c>
      <c r="E18" s="11">
        <f>SUM(E16:E17)</f>
        <v>300000</v>
      </c>
      <c r="F18" s="7"/>
    </row>
    <row r="19" spans="1:82" x14ac:dyDescent="0.3">
      <c r="E19" s="7"/>
      <c r="F19" s="7"/>
      <c r="G19" s="7"/>
      <c r="H19" s="7"/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10" sqref="N16:O17" xr:uid="{1C0CB1AF-45F9-4A40-9BEC-15ED51D3C739}">
      <formula1>10</formula1>
    </dataValidation>
    <dataValidation type="decimal" operator="lessThanOrEqual" allowBlank="1" showInputMessage="1" showErrorMessage="1" error="max. 5" sqref="M16:M17 P16:P17" xr:uid="{1AE956F0-4873-4C5D-B5F5-20F639AB6BDA}">
      <formula1>5</formula1>
    </dataValidation>
    <dataValidation type="decimal" operator="lessThanOrEqual" allowBlank="1" showInputMessage="1" showErrorMessage="1" error="max. 15" sqref="K16:L17" xr:uid="{9BE8F3D1-A08E-435A-9F51-F2F2063EA12D}">
      <formula1>15</formula1>
    </dataValidation>
    <dataValidation type="decimal" operator="lessThanOrEqual" allowBlank="1" showInputMessage="1" showErrorMessage="1" error="max. 40" sqref="J16:J17" xr:uid="{DDC0B309-1B22-4575-8F90-9AE9329B5695}">
      <formula1>40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FFFDF-43CE-4C51-B998-FCF4CECBAB6B}">
  <dimension ref="A1:CD19"/>
  <sheetViews>
    <sheetView zoomScale="90" zoomScaleNormal="90" workbookViewId="0"/>
  </sheetViews>
  <sheetFormatPr defaultColWidth="9.21875" defaultRowHeight="12" x14ac:dyDescent="0.3"/>
  <cols>
    <col min="1" max="1" width="11.77734375" style="2" customWidth="1"/>
    <col min="2" max="2" width="30" style="2" bestFit="1" customWidth="1"/>
    <col min="3" max="3" width="43.77734375" style="2" customWidth="1"/>
    <col min="4" max="4" width="15.5546875" style="2" customWidth="1"/>
    <col min="5" max="5" width="15" style="2" customWidth="1"/>
    <col min="6" max="6" width="15.77734375" style="2" customWidth="1"/>
    <col min="7" max="7" width="5.77734375" style="3" customWidth="1"/>
    <col min="8" max="8" width="15.77734375" style="3" customWidth="1"/>
    <col min="9" max="9" width="5.77734375" style="2" customWidth="1"/>
    <col min="10" max="10" width="9.77734375" style="2" customWidth="1"/>
    <col min="11" max="16384" width="9.21875" style="2"/>
  </cols>
  <sheetData>
    <row r="1" spans="1:82" ht="38.25" customHeight="1" x14ac:dyDescent="0.3">
      <c r="A1" s="1" t="s">
        <v>33</v>
      </c>
    </row>
    <row r="2" spans="1:82" ht="12.6" x14ac:dyDescent="0.3">
      <c r="A2" s="8" t="s">
        <v>44</v>
      </c>
      <c r="D2" s="8" t="s">
        <v>22</v>
      </c>
    </row>
    <row r="3" spans="1:82" ht="12.6" x14ac:dyDescent="0.3">
      <c r="A3" s="8" t="s">
        <v>42</v>
      </c>
      <c r="D3" s="2" t="s">
        <v>36</v>
      </c>
    </row>
    <row r="4" spans="1:82" ht="12.6" x14ac:dyDescent="0.3">
      <c r="A4" s="8" t="s">
        <v>45</v>
      </c>
      <c r="D4" s="2" t="s">
        <v>37</v>
      </c>
    </row>
    <row r="5" spans="1:82" ht="12.6" x14ac:dyDescent="0.3">
      <c r="A5" s="8" t="s">
        <v>39</v>
      </c>
      <c r="D5" s="2" t="s">
        <v>38</v>
      </c>
    </row>
    <row r="6" spans="1:82" ht="12.6" x14ac:dyDescent="0.3">
      <c r="A6" s="8" t="s">
        <v>47</v>
      </c>
      <c r="D6" s="2" t="s">
        <v>40</v>
      </c>
    </row>
    <row r="7" spans="1:82" ht="12.6" x14ac:dyDescent="0.3">
      <c r="A7" s="10" t="s">
        <v>43</v>
      </c>
    </row>
    <row r="8" spans="1:82" ht="12.6" x14ac:dyDescent="0.3">
      <c r="A8" s="8" t="s">
        <v>21</v>
      </c>
      <c r="D8" s="8" t="s">
        <v>23</v>
      </c>
    </row>
    <row r="9" spans="1:82" x14ac:dyDescent="0.3">
      <c r="D9" s="2" t="s">
        <v>34</v>
      </c>
      <c r="F9" s="2" t="s">
        <v>35</v>
      </c>
    </row>
    <row r="10" spans="1:82" ht="27" customHeight="1" x14ac:dyDescent="0.3">
      <c r="F10" s="21" t="s">
        <v>46</v>
      </c>
      <c r="G10" s="21"/>
      <c r="H10" s="21"/>
      <c r="I10" s="21"/>
      <c r="J10" s="21"/>
    </row>
    <row r="11" spans="1:82" ht="25.2" customHeight="1" x14ac:dyDescent="0.2">
      <c r="D11" s="22" t="s">
        <v>41</v>
      </c>
      <c r="E11" s="22"/>
      <c r="F11" s="22"/>
      <c r="G11" s="22"/>
      <c r="H11" s="22"/>
      <c r="I11" s="22"/>
      <c r="J11" s="22"/>
    </row>
    <row r="12" spans="1:82" ht="12.6" x14ac:dyDescent="0.3">
      <c r="A12" s="8"/>
    </row>
    <row r="13" spans="1:82" ht="26.55" customHeight="1" x14ac:dyDescent="0.3">
      <c r="A13" s="15" t="s">
        <v>0</v>
      </c>
      <c r="B13" s="15" t="s">
        <v>1</v>
      </c>
      <c r="C13" s="15" t="s">
        <v>16</v>
      </c>
      <c r="D13" s="15" t="s">
        <v>13</v>
      </c>
      <c r="E13" s="18" t="s">
        <v>2</v>
      </c>
      <c r="F13" s="23" t="s">
        <v>29</v>
      </c>
      <c r="G13" s="24"/>
      <c r="H13" s="23" t="s">
        <v>30</v>
      </c>
      <c r="I13" s="24"/>
      <c r="J13" s="15" t="s">
        <v>31</v>
      </c>
      <c r="K13" s="15" t="s">
        <v>14</v>
      </c>
      <c r="L13" s="15" t="s">
        <v>15</v>
      </c>
      <c r="M13" s="15" t="s">
        <v>27</v>
      </c>
      <c r="N13" s="15" t="s">
        <v>28</v>
      </c>
      <c r="O13" s="15" t="s">
        <v>32</v>
      </c>
      <c r="P13" s="15" t="s">
        <v>3</v>
      </c>
      <c r="Q13" s="15" t="s">
        <v>4</v>
      </c>
    </row>
    <row r="14" spans="1:82" ht="59.55" customHeight="1" x14ac:dyDescent="0.3">
      <c r="A14" s="16"/>
      <c r="B14" s="16"/>
      <c r="C14" s="16"/>
      <c r="D14" s="16"/>
      <c r="E14" s="19"/>
      <c r="F14" s="25"/>
      <c r="G14" s="26"/>
      <c r="H14" s="25"/>
      <c r="I14" s="26"/>
      <c r="J14" s="17"/>
      <c r="K14" s="17"/>
      <c r="L14" s="17"/>
      <c r="M14" s="17"/>
      <c r="N14" s="17"/>
      <c r="O14" s="17"/>
      <c r="P14" s="17"/>
      <c r="Q14" s="17"/>
    </row>
    <row r="15" spans="1:82" ht="28.95" customHeight="1" x14ac:dyDescent="0.3">
      <c r="A15" s="17"/>
      <c r="B15" s="17"/>
      <c r="C15" s="17"/>
      <c r="D15" s="17"/>
      <c r="E15" s="20"/>
      <c r="F15" s="9" t="s">
        <v>24</v>
      </c>
      <c r="G15" s="14" t="s">
        <v>25</v>
      </c>
      <c r="H15" s="14" t="s">
        <v>24</v>
      </c>
      <c r="I15" s="14" t="s">
        <v>25</v>
      </c>
      <c r="J15" s="14" t="s">
        <v>26</v>
      </c>
      <c r="K15" s="14" t="s">
        <v>18</v>
      </c>
      <c r="L15" s="14" t="s">
        <v>18</v>
      </c>
      <c r="M15" s="14" t="s">
        <v>19</v>
      </c>
      <c r="N15" s="14" t="s">
        <v>20</v>
      </c>
      <c r="O15" s="14" t="s">
        <v>20</v>
      </c>
      <c r="P15" s="14" t="s">
        <v>19</v>
      </c>
      <c r="Q15" s="14"/>
    </row>
    <row r="16" spans="1:82" s="4" customFormat="1" ht="12.75" customHeight="1" x14ac:dyDescent="0.3">
      <c r="A16" s="12" t="s">
        <v>48</v>
      </c>
      <c r="B16" s="12" t="s">
        <v>50</v>
      </c>
      <c r="C16" s="12" t="s">
        <v>49</v>
      </c>
      <c r="D16" s="13">
        <v>1783105</v>
      </c>
      <c r="E16" s="13">
        <v>150000</v>
      </c>
      <c r="F16" s="12" t="s">
        <v>51</v>
      </c>
      <c r="G16" s="28" t="s">
        <v>52</v>
      </c>
      <c r="H16" s="12" t="s">
        <v>53</v>
      </c>
      <c r="I16" s="28" t="s">
        <v>52</v>
      </c>
      <c r="J16" s="5">
        <v>30</v>
      </c>
      <c r="K16" s="5">
        <v>13</v>
      </c>
      <c r="L16" s="5">
        <v>12</v>
      </c>
      <c r="M16" s="5">
        <v>3</v>
      </c>
      <c r="N16" s="5">
        <v>8</v>
      </c>
      <c r="O16" s="5">
        <v>4</v>
      </c>
      <c r="P16" s="5">
        <v>5</v>
      </c>
      <c r="Q16" s="5">
        <f>SUM(J16:P16)</f>
        <v>75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4" customFormat="1" ht="12.75" customHeight="1" x14ac:dyDescent="0.3">
      <c r="A17" s="12" t="s">
        <v>56</v>
      </c>
      <c r="B17" s="12" t="s">
        <v>58</v>
      </c>
      <c r="C17" s="12" t="s">
        <v>57</v>
      </c>
      <c r="D17" s="13">
        <v>376075</v>
      </c>
      <c r="E17" s="13">
        <v>150000</v>
      </c>
      <c r="F17" s="12" t="s">
        <v>53</v>
      </c>
      <c r="G17" s="6" t="s">
        <v>52</v>
      </c>
      <c r="H17" s="12" t="s">
        <v>59</v>
      </c>
      <c r="I17" s="6" t="s">
        <v>52</v>
      </c>
      <c r="J17" s="5">
        <v>30</v>
      </c>
      <c r="K17" s="5">
        <v>12</v>
      </c>
      <c r="L17" s="5">
        <v>12</v>
      </c>
      <c r="M17" s="5">
        <v>4</v>
      </c>
      <c r="N17" s="5">
        <v>8</v>
      </c>
      <c r="O17" s="5">
        <v>6</v>
      </c>
      <c r="P17" s="5">
        <v>4</v>
      </c>
      <c r="Q17" s="5">
        <f t="shared" ref="Q17" si="0">SUM(J17:P17)</f>
        <v>76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x14ac:dyDescent="0.3">
      <c r="D18" s="11">
        <f>SUM(D16:D17)</f>
        <v>2159180</v>
      </c>
      <c r="E18" s="11">
        <f>SUM(E16:E17)</f>
        <v>300000</v>
      </c>
      <c r="F18" s="7"/>
    </row>
    <row r="19" spans="1:82" x14ac:dyDescent="0.3">
      <c r="E19" s="7"/>
      <c r="F19" s="7"/>
      <c r="G19" s="7"/>
      <c r="H19" s="7"/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40" sqref="J16:J17" xr:uid="{941B7754-5917-4DFC-BE33-6B8536C9F09C}">
      <formula1>40</formula1>
    </dataValidation>
    <dataValidation type="decimal" operator="lessThanOrEqual" allowBlank="1" showInputMessage="1" showErrorMessage="1" error="max. 15" sqref="K16:L17" xr:uid="{95E5FB0D-8568-47D3-BEDE-B7040FE0033D}">
      <formula1>15</formula1>
    </dataValidation>
    <dataValidation type="decimal" operator="lessThanOrEqual" allowBlank="1" showInputMessage="1" showErrorMessage="1" error="max. 5" sqref="M16:M17 P16:P17" xr:uid="{04288E08-C52D-42CE-A54D-11C2BE5F0532}">
      <formula1>5</formula1>
    </dataValidation>
    <dataValidation type="decimal" operator="lessThanOrEqual" allowBlank="1" showInputMessage="1" showErrorMessage="1" error="max. 10" sqref="N16:O17" xr:uid="{767DAAA6-ADF1-4ED0-BED6-21CB350E0019}">
      <formula1>10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8406A-538B-4496-BC73-8A1C7C8BD3C3}">
  <dimension ref="A1:CD19"/>
  <sheetViews>
    <sheetView zoomScale="90" zoomScaleNormal="90" workbookViewId="0"/>
  </sheetViews>
  <sheetFormatPr defaultColWidth="9.21875" defaultRowHeight="12" x14ac:dyDescent="0.3"/>
  <cols>
    <col min="1" max="1" width="11.77734375" style="2" customWidth="1"/>
    <col min="2" max="2" width="30" style="2" bestFit="1" customWidth="1"/>
    <col min="3" max="3" width="43.77734375" style="2" customWidth="1"/>
    <col min="4" max="4" width="15.5546875" style="2" customWidth="1"/>
    <col min="5" max="5" width="15" style="2" customWidth="1"/>
    <col min="6" max="6" width="15.77734375" style="2" customWidth="1"/>
    <col min="7" max="7" width="5.77734375" style="3" customWidth="1"/>
    <col min="8" max="8" width="15.77734375" style="3" customWidth="1"/>
    <col min="9" max="9" width="5.77734375" style="2" customWidth="1"/>
    <col min="10" max="10" width="9.77734375" style="2" customWidth="1"/>
    <col min="11" max="16384" width="9.21875" style="2"/>
  </cols>
  <sheetData>
    <row r="1" spans="1:82" ht="38.25" customHeight="1" x14ac:dyDescent="0.3">
      <c r="A1" s="1" t="s">
        <v>33</v>
      </c>
    </row>
    <row r="2" spans="1:82" ht="12.6" x14ac:dyDescent="0.3">
      <c r="A2" s="8" t="s">
        <v>44</v>
      </c>
      <c r="D2" s="8" t="s">
        <v>22</v>
      </c>
    </row>
    <row r="3" spans="1:82" ht="12.6" x14ac:dyDescent="0.3">
      <c r="A3" s="8" t="s">
        <v>42</v>
      </c>
      <c r="D3" s="2" t="s">
        <v>36</v>
      </c>
    </row>
    <row r="4" spans="1:82" ht="12.6" x14ac:dyDescent="0.3">
      <c r="A4" s="8" t="s">
        <v>45</v>
      </c>
      <c r="D4" s="2" t="s">
        <v>37</v>
      </c>
    </row>
    <row r="5" spans="1:82" ht="12.6" x14ac:dyDescent="0.3">
      <c r="A5" s="8" t="s">
        <v>39</v>
      </c>
      <c r="D5" s="2" t="s">
        <v>38</v>
      </c>
    </row>
    <row r="6" spans="1:82" ht="12.6" x14ac:dyDescent="0.3">
      <c r="A6" s="8" t="s">
        <v>47</v>
      </c>
      <c r="D6" s="2" t="s">
        <v>40</v>
      </c>
    </row>
    <row r="7" spans="1:82" ht="12.6" x14ac:dyDescent="0.3">
      <c r="A7" s="10" t="s">
        <v>43</v>
      </c>
    </row>
    <row r="8" spans="1:82" ht="12.6" x14ac:dyDescent="0.3">
      <c r="A8" s="8" t="s">
        <v>21</v>
      </c>
      <c r="D8" s="8" t="s">
        <v>23</v>
      </c>
    </row>
    <row r="9" spans="1:82" x14ac:dyDescent="0.3">
      <c r="D9" s="2" t="s">
        <v>34</v>
      </c>
      <c r="F9" s="2" t="s">
        <v>35</v>
      </c>
    </row>
    <row r="10" spans="1:82" ht="27" customHeight="1" x14ac:dyDescent="0.3">
      <c r="F10" s="21" t="s">
        <v>46</v>
      </c>
      <c r="G10" s="21"/>
      <c r="H10" s="21"/>
      <c r="I10" s="21"/>
      <c r="J10" s="21"/>
    </row>
    <row r="11" spans="1:82" ht="25.2" customHeight="1" x14ac:dyDescent="0.2">
      <c r="D11" s="22" t="s">
        <v>41</v>
      </c>
      <c r="E11" s="22"/>
      <c r="F11" s="22"/>
      <c r="G11" s="22"/>
      <c r="H11" s="22"/>
      <c r="I11" s="22"/>
      <c r="J11" s="22"/>
    </row>
    <row r="12" spans="1:82" ht="12.6" x14ac:dyDescent="0.3">
      <c r="A12" s="8"/>
    </row>
    <row r="13" spans="1:82" ht="26.55" customHeight="1" x14ac:dyDescent="0.3">
      <c r="A13" s="15" t="s">
        <v>0</v>
      </c>
      <c r="B13" s="15" t="s">
        <v>1</v>
      </c>
      <c r="C13" s="15" t="s">
        <v>16</v>
      </c>
      <c r="D13" s="15" t="s">
        <v>13</v>
      </c>
      <c r="E13" s="18" t="s">
        <v>2</v>
      </c>
      <c r="F13" s="23" t="s">
        <v>29</v>
      </c>
      <c r="G13" s="24"/>
      <c r="H13" s="23" t="s">
        <v>30</v>
      </c>
      <c r="I13" s="24"/>
      <c r="J13" s="15" t="s">
        <v>31</v>
      </c>
      <c r="K13" s="15" t="s">
        <v>14</v>
      </c>
      <c r="L13" s="15" t="s">
        <v>15</v>
      </c>
      <c r="M13" s="15" t="s">
        <v>27</v>
      </c>
      <c r="N13" s="15" t="s">
        <v>28</v>
      </c>
      <c r="O13" s="15" t="s">
        <v>32</v>
      </c>
      <c r="P13" s="15" t="s">
        <v>3</v>
      </c>
      <c r="Q13" s="15" t="s">
        <v>4</v>
      </c>
    </row>
    <row r="14" spans="1:82" ht="59.55" customHeight="1" x14ac:dyDescent="0.3">
      <c r="A14" s="16"/>
      <c r="B14" s="16"/>
      <c r="C14" s="16"/>
      <c r="D14" s="16"/>
      <c r="E14" s="19"/>
      <c r="F14" s="25"/>
      <c r="G14" s="26"/>
      <c r="H14" s="25"/>
      <c r="I14" s="26"/>
      <c r="J14" s="17"/>
      <c r="K14" s="17"/>
      <c r="L14" s="17"/>
      <c r="M14" s="17"/>
      <c r="N14" s="17"/>
      <c r="O14" s="17"/>
      <c r="P14" s="17"/>
      <c r="Q14" s="17"/>
    </row>
    <row r="15" spans="1:82" ht="28.95" customHeight="1" x14ac:dyDescent="0.3">
      <c r="A15" s="17"/>
      <c r="B15" s="17"/>
      <c r="C15" s="17"/>
      <c r="D15" s="17"/>
      <c r="E15" s="20"/>
      <c r="F15" s="9" t="s">
        <v>24</v>
      </c>
      <c r="G15" s="14" t="s">
        <v>25</v>
      </c>
      <c r="H15" s="14" t="s">
        <v>24</v>
      </c>
      <c r="I15" s="14" t="s">
        <v>25</v>
      </c>
      <c r="J15" s="14" t="s">
        <v>26</v>
      </c>
      <c r="K15" s="14" t="s">
        <v>18</v>
      </c>
      <c r="L15" s="14" t="s">
        <v>18</v>
      </c>
      <c r="M15" s="14" t="s">
        <v>19</v>
      </c>
      <c r="N15" s="14" t="s">
        <v>20</v>
      </c>
      <c r="O15" s="14" t="s">
        <v>20</v>
      </c>
      <c r="P15" s="14" t="s">
        <v>19</v>
      </c>
      <c r="Q15" s="14"/>
    </row>
    <row r="16" spans="1:82" s="4" customFormat="1" ht="12.75" customHeight="1" x14ac:dyDescent="0.3">
      <c r="A16" s="12" t="s">
        <v>48</v>
      </c>
      <c r="B16" s="12" t="s">
        <v>50</v>
      </c>
      <c r="C16" s="12" t="s">
        <v>49</v>
      </c>
      <c r="D16" s="13">
        <v>1783105</v>
      </c>
      <c r="E16" s="13">
        <v>150000</v>
      </c>
      <c r="F16" s="12" t="s">
        <v>51</v>
      </c>
      <c r="G16" s="28" t="s">
        <v>52</v>
      </c>
      <c r="H16" s="12" t="s">
        <v>53</v>
      </c>
      <c r="I16" s="28" t="s">
        <v>52</v>
      </c>
      <c r="J16" s="5">
        <v>35</v>
      </c>
      <c r="K16" s="5">
        <v>13</v>
      </c>
      <c r="L16" s="5">
        <v>13</v>
      </c>
      <c r="M16" s="5">
        <v>3</v>
      </c>
      <c r="N16" s="5">
        <v>8</v>
      </c>
      <c r="O16" s="5">
        <v>5</v>
      </c>
      <c r="P16" s="5">
        <v>5</v>
      </c>
      <c r="Q16" s="5">
        <f>SUM(J16:P16)</f>
        <v>82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4" customFormat="1" ht="12.75" customHeight="1" x14ac:dyDescent="0.3">
      <c r="A17" s="12" t="s">
        <v>56</v>
      </c>
      <c r="B17" s="12" t="s">
        <v>58</v>
      </c>
      <c r="C17" s="12" t="s">
        <v>57</v>
      </c>
      <c r="D17" s="13">
        <v>376075</v>
      </c>
      <c r="E17" s="13">
        <v>150000</v>
      </c>
      <c r="F17" s="12" t="s">
        <v>53</v>
      </c>
      <c r="G17" s="6" t="s">
        <v>52</v>
      </c>
      <c r="H17" s="12" t="s">
        <v>59</v>
      </c>
      <c r="I17" s="6" t="s">
        <v>52</v>
      </c>
      <c r="J17" s="5">
        <v>30</v>
      </c>
      <c r="K17" s="5">
        <v>13</v>
      </c>
      <c r="L17" s="5">
        <v>11</v>
      </c>
      <c r="M17" s="5">
        <v>4</v>
      </c>
      <c r="N17" s="5">
        <v>8</v>
      </c>
      <c r="O17" s="5">
        <v>7</v>
      </c>
      <c r="P17" s="5">
        <v>4</v>
      </c>
      <c r="Q17" s="5">
        <f t="shared" ref="Q17" si="0">SUM(J17:P17)</f>
        <v>77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x14ac:dyDescent="0.3">
      <c r="D18" s="11">
        <f>SUM(D16:D17)</f>
        <v>2159180</v>
      </c>
      <c r="E18" s="11">
        <f>SUM(E16:E17)</f>
        <v>300000</v>
      </c>
      <c r="F18" s="7"/>
    </row>
    <row r="19" spans="1:82" x14ac:dyDescent="0.3">
      <c r="E19" s="7"/>
      <c r="F19" s="7"/>
      <c r="G19" s="7"/>
      <c r="H19" s="7"/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40" sqref="J16:J17" xr:uid="{6B7293B1-D0AE-44C8-9017-5410B4FCB170}">
      <formula1>40</formula1>
    </dataValidation>
    <dataValidation type="decimal" operator="lessThanOrEqual" allowBlank="1" showInputMessage="1" showErrorMessage="1" error="max. 15" sqref="K16:L17" xr:uid="{C17C8282-AB5C-4513-A06A-A6CDB5A4BC4F}">
      <formula1>15</formula1>
    </dataValidation>
    <dataValidation type="decimal" operator="lessThanOrEqual" allowBlank="1" showInputMessage="1" showErrorMessage="1" error="max. 5" sqref="M16:M17 P16:P17" xr:uid="{6A6F8765-D50C-411D-B22E-D141B2C656E8}">
      <formula1>5</formula1>
    </dataValidation>
    <dataValidation type="decimal" operator="lessThanOrEqual" allowBlank="1" showInputMessage="1" showErrorMessage="1" error="max. 10" sqref="N16:O17" xr:uid="{21286CC1-196D-49D8-81B5-F85ECC1B60F2}">
      <formula1>10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03F27-D679-4020-BB8C-88CED4983E7A}">
  <dimension ref="A1:CD19"/>
  <sheetViews>
    <sheetView zoomScale="90" zoomScaleNormal="90" workbookViewId="0"/>
  </sheetViews>
  <sheetFormatPr defaultColWidth="9.21875" defaultRowHeight="12" x14ac:dyDescent="0.3"/>
  <cols>
    <col min="1" max="1" width="11.77734375" style="2" customWidth="1"/>
    <col min="2" max="2" width="30" style="2" bestFit="1" customWidth="1"/>
    <col min="3" max="3" width="43.77734375" style="2" customWidth="1"/>
    <col min="4" max="4" width="15.5546875" style="2" customWidth="1"/>
    <col min="5" max="5" width="15" style="2" customWidth="1"/>
    <col min="6" max="6" width="15.77734375" style="2" customWidth="1"/>
    <col min="7" max="7" width="5.77734375" style="3" customWidth="1"/>
    <col min="8" max="8" width="15.77734375" style="3" customWidth="1"/>
    <col min="9" max="9" width="5.77734375" style="2" customWidth="1"/>
    <col min="10" max="10" width="9.77734375" style="2" customWidth="1"/>
    <col min="11" max="16384" width="9.21875" style="2"/>
  </cols>
  <sheetData>
    <row r="1" spans="1:82" ht="38.25" customHeight="1" x14ac:dyDescent="0.3">
      <c r="A1" s="1" t="s">
        <v>33</v>
      </c>
    </row>
    <row r="2" spans="1:82" ht="12.6" x14ac:dyDescent="0.3">
      <c r="A2" s="8" t="s">
        <v>44</v>
      </c>
      <c r="D2" s="8" t="s">
        <v>22</v>
      </c>
    </row>
    <row r="3" spans="1:82" ht="12.6" x14ac:dyDescent="0.3">
      <c r="A3" s="8" t="s">
        <v>42</v>
      </c>
      <c r="D3" s="2" t="s">
        <v>36</v>
      </c>
    </row>
    <row r="4" spans="1:82" ht="12.6" x14ac:dyDescent="0.3">
      <c r="A4" s="8" t="s">
        <v>45</v>
      </c>
      <c r="D4" s="2" t="s">
        <v>37</v>
      </c>
    </row>
    <row r="5" spans="1:82" ht="12.6" x14ac:dyDescent="0.3">
      <c r="A5" s="8" t="s">
        <v>39</v>
      </c>
      <c r="D5" s="2" t="s">
        <v>38</v>
      </c>
    </row>
    <row r="6" spans="1:82" ht="12.6" x14ac:dyDescent="0.3">
      <c r="A6" s="8" t="s">
        <v>47</v>
      </c>
      <c r="D6" s="2" t="s">
        <v>40</v>
      </c>
    </row>
    <row r="7" spans="1:82" ht="12.6" x14ac:dyDescent="0.3">
      <c r="A7" s="10" t="s">
        <v>43</v>
      </c>
    </row>
    <row r="8" spans="1:82" ht="12.6" x14ac:dyDescent="0.3">
      <c r="A8" s="8" t="s">
        <v>21</v>
      </c>
      <c r="D8" s="8" t="s">
        <v>23</v>
      </c>
    </row>
    <row r="9" spans="1:82" x14ac:dyDescent="0.3">
      <c r="D9" s="2" t="s">
        <v>34</v>
      </c>
      <c r="F9" s="2" t="s">
        <v>35</v>
      </c>
    </row>
    <row r="10" spans="1:82" ht="27" customHeight="1" x14ac:dyDescent="0.3">
      <c r="F10" s="21" t="s">
        <v>46</v>
      </c>
      <c r="G10" s="21"/>
      <c r="H10" s="21"/>
      <c r="I10" s="21"/>
      <c r="J10" s="21"/>
    </row>
    <row r="11" spans="1:82" ht="25.2" customHeight="1" x14ac:dyDescent="0.2">
      <c r="D11" s="22" t="s">
        <v>41</v>
      </c>
      <c r="E11" s="22"/>
      <c r="F11" s="22"/>
      <c r="G11" s="22"/>
      <c r="H11" s="22"/>
      <c r="I11" s="22"/>
      <c r="J11" s="22"/>
    </row>
    <row r="12" spans="1:82" ht="12.6" x14ac:dyDescent="0.3">
      <c r="A12" s="8"/>
    </row>
    <row r="13" spans="1:82" ht="26.55" customHeight="1" x14ac:dyDescent="0.3">
      <c r="A13" s="15" t="s">
        <v>0</v>
      </c>
      <c r="B13" s="15" t="s">
        <v>1</v>
      </c>
      <c r="C13" s="15" t="s">
        <v>16</v>
      </c>
      <c r="D13" s="15" t="s">
        <v>13</v>
      </c>
      <c r="E13" s="18" t="s">
        <v>2</v>
      </c>
      <c r="F13" s="23" t="s">
        <v>29</v>
      </c>
      <c r="G13" s="24"/>
      <c r="H13" s="23" t="s">
        <v>30</v>
      </c>
      <c r="I13" s="24"/>
      <c r="J13" s="15" t="s">
        <v>31</v>
      </c>
      <c r="K13" s="15" t="s">
        <v>14</v>
      </c>
      <c r="L13" s="15" t="s">
        <v>15</v>
      </c>
      <c r="M13" s="15" t="s">
        <v>27</v>
      </c>
      <c r="N13" s="15" t="s">
        <v>28</v>
      </c>
      <c r="O13" s="15" t="s">
        <v>32</v>
      </c>
      <c r="P13" s="15" t="s">
        <v>3</v>
      </c>
      <c r="Q13" s="15" t="s">
        <v>4</v>
      </c>
    </row>
    <row r="14" spans="1:82" ht="59.55" customHeight="1" x14ac:dyDescent="0.3">
      <c r="A14" s="16"/>
      <c r="B14" s="16"/>
      <c r="C14" s="16"/>
      <c r="D14" s="16"/>
      <c r="E14" s="19"/>
      <c r="F14" s="25"/>
      <c r="G14" s="26"/>
      <c r="H14" s="25"/>
      <c r="I14" s="26"/>
      <c r="J14" s="17"/>
      <c r="K14" s="17"/>
      <c r="L14" s="17"/>
      <c r="M14" s="17"/>
      <c r="N14" s="17"/>
      <c r="O14" s="17"/>
      <c r="P14" s="17"/>
      <c r="Q14" s="17"/>
    </row>
    <row r="15" spans="1:82" ht="28.95" customHeight="1" x14ac:dyDescent="0.3">
      <c r="A15" s="17"/>
      <c r="B15" s="17"/>
      <c r="C15" s="17"/>
      <c r="D15" s="17"/>
      <c r="E15" s="20"/>
      <c r="F15" s="9" t="s">
        <v>24</v>
      </c>
      <c r="G15" s="14" t="s">
        <v>25</v>
      </c>
      <c r="H15" s="14" t="s">
        <v>24</v>
      </c>
      <c r="I15" s="14" t="s">
        <v>25</v>
      </c>
      <c r="J15" s="14" t="s">
        <v>26</v>
      </c>
      <c r="K15" s="14" t="s">
        <v>18</v>
      </c>
      <c r="L15" s="14" t="s">
        <v>18</v>
      </c>
      <c r="M15" s="14" t="s">
        <v>19</v>
      </c>
      <c r="N15" s="14" t="s">
        <v>20</v>
      </c>
      <c r="O15" s="14" t="s">
        <v>20</v>
      </c>
      <c r="P15" s="14" t="s">
        <v>19</v>
      </c>
      <c r="Q15" s="14"/>
    </row>
    <row r="16" spans="1:82" s="4" customFormat="1" ht="12.75" customHeight="1" x14ac:dyDescent="0.3">
      <c r="A16" s="12" t="s">
        <v>48</v>
      </c>
      <c r="B16" s="12" t="s">
        <v>50</v>
      </c>
      <c r="C16" s="12" t="s">
        <v>49</v>
      </c>
      <c r="D16" s="13">
        <v>1783105</v>
      </c>
      <c r="E16" s="13">
        <v>150000</v>
      </c>
      <c r="F16" s="12" t="s">
        <v>51</v>
      </c>
      <c r="G16" s="28" t="s">
        <v>52</v>
      </c>
      <c r="H16" s="12" t="s">
        <v>53</v>
      </c>
      <c r="I16" s="28" t="s">
        <v>52</v>
      </c>
      <c r="J16" s="5">
        <v>35</v>
      </c>
      <c r="K16" s="5">
        <v>14</v>
      </c>
      <c r="L16" s="5">
        <v>13</v>
      </c>
      <c r="M16" s="5">
        <v>3</v>
      </c>
      <c r="N16" s="5">
        <v>9</v>
      </c>
      <c r="O16" s="5">
        <v>4</v>
      </c>
      <c r="P16" s="5">
        <v>5</v>
      </c>
      <c r="Q16" s="5">
        <f>SUM(J16:P16)</f>
        <v>83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4" customFormat="1" ht="12.75" customHeight="1" x14ac:dyDescent="0.3">
      <c r="A17" s="12" t="s">
        <v>56</v>
      </c>
      <c r="B17" s="12" t="s">
        <v>58</v>
      </c>
      <c r="C17" s="12" t="s">
        <v>57</v>
      </c>
      <c r="D17" s="13">
        <v>376075</v>
      </c>
      <c r="E17" s="13">
        <v>150000</v>
      </c>
      <c r="F17" s="12" t="s">
        <v>53</v>
      </c>
      <c r="G17" s="6" t="s">
        <v>52</v>
      </c>
      <c r="H17" s="12" t="s">
        <v>59</v>
      </c>
      <c r="I17" s="6" t="s">
        <v>52</v>
      </c>
      <c r="J17" s="5">
        <v>35</v>
      </c>
      <c r="K17" s="5">
        <v>12</v>
      </c>
      <c r="L17" s="5">
        <v>11</v>
      </c>
      <c r="M17" s="5">
        <v>4</v>
      </c>
      <c r="N17" s="5">
        <v>8</v>
      </c>
      <c r="O17" s="5">
        <v>7</v>
      </c>
      <c r="P17" s="5">
        <v>4</v>
      </c>
      <c r="Q17" s="5">
        <f t="shared" ref="Q17" si="0">SUM(J17:P17)</f>
        <v>81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x14ac:dyDescent="0.3">
      <c r="D18" s="11">
        <f>SUM(D16:D17)</f>
        <v>2159180</v>
      </c>
      <c r="E18" s="11">
        <f>SUM(E16:E17)</f>
        <v>300000</v>
      </c>
      <c r="F18" s="7"/>
    </row>
    <row r="19" spans="1:82" x14ac:dyDescent="0.3">
      <c r="E19" s="7"/>
      <c r="F19" s="7"/>
      <c r="G19" s="7"/>
      <c r="H19" s="7"/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40" sqref="J16:J17" xr:uid="{7EC35F41-5343-4E7D-B5B5-EC04FEF39B65}">
      <formula1>40</formula1>
    </dataValidation>
    <dataValidation type="decimal" operator="lessThanOrEqual" allowBlank="1" showInputMessage="1" showErrorMessage="1" error="max. 15" sqref="K16:L17" xr:uid="{C9B67A4A-2A5F-4918-8105-8AF5C818749F}">
      <formula1>15</formula1>
    </dataValidation>
    <dataValidation type="decimal" operator="lessThanOrEqual" allowBlank="1" showInputMessage="1" showErrorMessage="1" error="max. 5" sqref="M16:M17 P16:P17" xr:uid="{D2B95620-FEDF-4D0E-B13F-2FE00E6F79C7}">
      <formula1>5</formula1>
    </dataValidation>
    <dataValidation type="decimal" operator="lessThanOrEqual" allowBlank="1" showInputMessage="1" showErrorMessage="1" error="max. 10" sqref="N16:O17" xr:uid="{910D9049-6169-4D66-8617-AAA807849EC3}">
      <formula1>10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BA261-86A5-4BE2-8BD6-ADB092E357CB}">
  <dimension ref="A1:CD19"/>
  <sheetViews>
    <sheetView zoomScale="90" zoomScaleNormal="90" workbookViewId="0"/>
  </sheetViews>
  <sheetFormatPr defaultColWidth="9.21875" defaultRowHeight="12" x14ac:dyDescent="0.3"/>
  <cols>
    <col min="1" max="1" width="11.77734375" style="2" customWidth="1"/>
    <col min="2" max="2" width="30" style="2" bestFit="1" customWidth="1"/>
    <col min="3" max="3" width="43.77734375" style="2" customWidth="1"/>
    <col min="4" max="4" width="15.5546875" style="2" customWidth="1"/>
    <col min="5" max="5" width="15" style="2" customWidth="1"/>
    <col min="6" max="6" width="15.77734375" style="2" customWidth="1"/>
    <col min="7" max="7" width="5.77734375" style="3" customWidth="1"/>
    <col min="8" max="8" width="15.77734375" style="3" customWidth="1"/>
    <col min="9" max="9" width="5.77734375" style="2" customWidth="1"/>
    <col min="10" max="10" width="9.77734375" style="2" customWidth="1"/>
    <col min="11" max="16384" width="9.21875" style="2"/>
  </cols>
  <sheetData>
    <row r="1" spans="1:82" ht="38.25" customHeight="1" x14ac:dyDescent="0.3">
      <c r="A1" s="1" t="s">
        <v>33</v>
      </c>
    </row>
    <row r="2" spans="1:82" ht="12.6" x14ac:dyDescent="0.3">
      <c r="A2" s="8" t="s">
        <v>44</v>
      </c>
      <c r="D2" s="8" t="s">
        <v>22</v>
      </c>
    </row>
    <row r="3" spans="1:82" ht="12.6" x14ac:dyDescent="0.3">
      <c r="A3" s="8" t="s">
        <v>42</v>
      </c>
      <c r="D3" s="2" t="s">
        <v>36</v>
      </c>
    </row>
    <row r="4" spans="1:82" ht="12.6" x14ac:dyDescent="0.3">
      <c r="A4" s="8" t="s">
        <v>45</v>
      </c>
      <c r="D4" s="2" t="s">
        <v>37</v>
      </c>
    </row>
    <row r="5" spans="1:82" ht="12.6" x14ac:dyDescent="0.3">
      <c r="A5" s="8" t="s">
        <v>39</v>
      </c>
      <c r="D5" s="2" t="s">
        <v>38</v>
      </c>
    </row>
    <row r="6" spans="1:82" ht="12.6" x14ac:dyDescent="0.3">
      <c r="A6" s="8" t="s">
        <v>47</v>
      </c>
      <c r="D6" s="2" t="s">
        <v>40</v>
      </c>
    </row>
    <row r="7" spans="1:82" ht="12.6" x14ac:dyDescent="0.3">
      <c r="A7" s="10" t="s">
        <v>43</v>
      </c>
    </row>
    <row r="8" spans="1:82" ht="12.6" x14ac:dyDescent="0.3">
      <c r="A8" s="8" t="s">
        <v>21</v>
      </c>
      <c r="D8" s="8" t="s">
        <v>23</v>
      </c>
    </row>
    <row r="9" spans="1:82" x14ac:dyDescent="0.3">
      <c r="D9" s="2" t="s">
        <v>34</v>
      </c>
      <c r="F9" s="2" t="s">
        <v>35</v>
      </c>
    </row>
    <row r="10" spans="1:82" ht="27" customHeight="1" x14ac:dyDescent="0.3">
      <c r="F10" s="21" t="s">
        <v>46</v>
      </c>
      <c r="G10" s="21"/>
      <c r="H10" s="21"/>
      <c r="I10" s="21"/>
      <c r="J10" s="21"/>
    </row>
    <row r="11" spans="1:82" ht="25.2" customHeight="1" x14ac:dyDescent="0.2">
      <c r="D11" s="22" t="s">
        <v>41</v>
      </c>
      <c r="E11" s="22"/>
      <c r="F11" s="22"/>
      <c r="G11" s="22"/>
      <c r="H11" s="22"/>
      <c r="I11" s="22"/>
      <c r="J11" s="22"/>
    </row>
    <row r="12" spans="1:82" ht="12.6" x14ac:dyDescent="0.3">
      <c r="A12" s="8"/>
    </row>
    <row r="13" spans="1:82" ht="26.55" customHeight="1" x14ac:dyDescent="0.3">
      <c r="A13" s="15" t="s">
        <v>0</v>
      </c>
      <c r="B13" s="15" t="s">
        <v>1</v>
      </c>
      <c r="C13" s="15" t="s">
        <v>16</v>
      </c>
      <c r="D13" s="15" t="s">
        <v>13</v>
      </c>
      <c r="E13" s="18" t="s">
        <v>2</v>
      </c>
      <c r="F13" s="23" t="s">
        <v>29</v>
      </c>
      <c r="G13" s="24"/>
      <c r="H13" s="23" t="s">
        <v>30</v>
      </c>
      <c r="I13" s="24"/>
      <c r="J13" s="15" t="s">
        <v>31</v>
      </c>
      <c r="K13" s="15" t="s">
        <v>14</v>
      </c>
      <c r="L13" s="15" t="s">
        <v>15</v>
      </c>
      <c r="M13" s="15" t="s">
        <v>27</v>
      </c>
      <c r="N13" s="15" t="s">
        <v>28</v>
      </c>
      <c r="O13" s="15" t="s">
        <v>32</v>
      </c>
      <c r="P13" s="15" t="s">
        <v>3</v>
      </c>
      <c r="Q13" s="15" t="s">
        <v>4</v>
      </c>
    </row>
    <row r="14" spans="1:82" ht="59.55" customHeight="1" x14ac:dyDescent="0.3">
      <c r="A14" s="16"/>
      <c r="B14" s="16"/>
      <c r="C14" s="16"/>
      <c r="D14" s="16"/>
      <c r="E14" s="19"/>
      <c r="F14" s="25"/>
      <c r="G14" s="26"/>
      <c r="H14" s="25"/>
      <c r="I14" s="26"/>
      <c r="J14" s="17"/>
      <c r="K14" s="17"/>
      <c r="L14" s="17"/>
      <c r="M14" s="17"/>
      <c r="N14" s="17"/>
      <c r="O14" s="17"/>
      <c r="P14" s="17"/>
      <c r="Q14" s="17"/>
    </row>
    <row r="15" spans="1:82" ht="28.95" customHeight="1" x14ac:dyDescent="0.3">
      <c r="A15" s="17"/>
      <c r="B15" s="17"/>
      <c r="C15" s="17"/>
      <c r="D15" s="17"/>
      <c r="E15" s="20"/>
      <c r="F15" s="9" t="s">
        <v>24</v>
      </c>
      <c r="G15" s="14" t="s">
        <v>25</v>
      </c>
      <c r="H15" s="14" t="s">
        <v>24</v>
      </c>
      <c r="I15" s="14" t="s">
        <v>25</v>
      </c>
      <c r="J15" s="14" t="s">
        <v>26</v>
      </c>
      <c r="K15" s="14" t="s">
        <v>18</v>
      </c>
      <c r="L15" s="14" t="s">
        <v>18</v>
      </c>
      <c r="M15" s="14" t="s">
        <v>19</v>
      </c>
      <c r="N15" s="14" t="s">
        <v>20</v>
      </c>
      <c r="O15" s="14" t="s">
        <v>20</v>
      </c>
      <c r="P15" s="14" t="s">
        <v>19</v>
      </c>
      <c r="Q15" s="14"/>
    </row>
    <row r="16" spans="1:82" s="4" customFormat="1" ht="12.75" customHeight="1" x14ac:dyDescent="0.3">
      <c r="A16" s="12" t="s">
        <v>48</v>
      </c>
      <c r="B16" s="12" t="s">
        <v>50</v>
      </c>
      <c r="C16" s="12" t="s">
        <v>49</v>
      </c>
      <c r="D16" s="13">
        <v>1783105</v>
      </c>
      <c r="E16" s="13">
        <v>150000</v>
      </c>
      <c r="F16" s="12" t="s">
        <v>51</v>
      </c>
      <c r="G16" s="28" t="s">
        <v>52</v>
      </c>
      <c r="H16" s="12" t="s">
        <v>53</v>
      </c>
      <c r="I16" s="28" t="s">
        <v>52</v>
      </c>
      <c r="J16" s="5">
        <v>37</v>
      </c>
      <c r="K16" s="5">
        <v>12</v>
      </c>
      <c r="L16" s="5">
        <v>13</v>
      </c>
      <c r="M16" s="5">
        <v>3</v>
      </c>
      <c r="N16" s="5">
        <v>7</v>
      </c>
      <c r="O16" s="5">
        <v>4</v>
      </c>
      <c r="P16" s="5">
        <v>5</v>
      </c>
      <c r="Q16" s="5">
        <f>SUM(J16:P16)</f>
        <v>81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4" customFormat="1" ht="12.75" customHeight="1" x14ac:dyDescent="0.3">
      <c r="A17" s="12" t="s">
        <v>56</v>
      </c>
      <c r="B17" s="12" t="s">
        <v>58</v>
      </c>
      <c r="C17" s="12" t="s">
        <v>57</v>
      </c>
      <c r="D17" s="13">
        <v>376075</v>
      </c>
      <c r="E17" s="13">
        <v>150000</v>
      </c>
      <c r="F17" s="12" t="s">
        <v>53</v>
      </c>
      <c r="G17" s="6" t="s">
        <v>52</v>
      </c>
      <c r="H17" s="12" t="s">
        <v>59</v>
      </c>
      <c r="I17" s="6" t="s">
        <v>52</v>
      </c>
      <c r="J17" s="5">
        <v>34</v>
      </c>
      <c r="K17" s="5">
        <v>12</v>
      </c>
      <c r="L17" s="5">
        <v>11</v>
      </c>
      <c r="M17" s="5">
        <v>4</v>
      </c>
      <c r="N17" s="5">
        <v>8</v>
      </c>
      <c r="O17" s="5">
        <v>7</v>
      </c>
      <c r="P17" s="5">
        <v>4</v>
      </c>
      <c r="Q17" s="5">
        <f t="shared" ref="Q17" si="0">SUM(J17:P17)</f>
        <v>80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x14ac:dyDescent="0.3">
      <c r="D18" s="11">
        <f>SUM(D16:D17)</f>
        <v>2159180</v>
      </c>
      <c r="E18" s="11">
        <f>SUM(E16:E17)</f>
        <v>300000</v>
      </c>
      <c r="F18" s="7"/>
    </row>
    <row r="19" spans="1:82" x14ac:dyDescent="0.3">
      <c r="E19" s="7"/>
      <c r="F19" s="7"/>
      <c r="G19" s="7"/>
      <c r="H19" s="7"/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40" sqref="J16:J17" xr:uid="{736B441A-98D9-4594-8104-23736D68DEC2}">
      <formula1>40</formula1>
    </dataValidation>
    <dataValidation type="decimal" operator="lessThanOrEqual" allowBlank="1" showInputMessage="1" showErrorMessage="1" error="max. 15" sqref="K16:L17" xr:uid="{C3AFDA86-7B88-494D-A29F-F42003B5A404}">
      <formula1>15</formula1>
    </dataValidation>
    <dataValidation type="decimal" operator="lessThanOrEqual" allowBlank="1" showInputMessage="1" showErrorMessage="1" error="max. 5" sqref="M16:M17 P16:P17" xr:uid="{C1887D55-8FBE-4EEF-987D-23923469A631}">
      <formula1>5</formula1>
    </dataValidation>
    <dataValidation type="decimal" operator="lessThanOrEqual" allowBlank="1" showInputMessage="1" showErrorMessage="1" error="max. 10" sqref="N16:O17" xr:uid="{75246841-A995-4113-8757-8DA1A7616B1B}">
      <formula1>10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E55DD-9D37-42DC-BCAF-3652C41654F6}">
  <dimension ref="A1:CD19"/>
  <sheetViews>
    <sheetView zoomScale="90" zoomScaleNormal="90" workbookViewId="0"/>
  </sheetViews>
  <sheetFormatPr defaultColWidth="9.21875" defaultRowHeight="12" x14ac:dyDescent="0.3"/>
  <cols>
    <col min="1" max="1" width="11.77734375" style="2" customWidth="1"/>
    <col min="2" max="2" width="30" style="2" bestFit="1" customWidth="1"/>
    <col min="3" max="3" width="43.77734375" style="2" customWidth="1"/>
    <col min="4" max="4" width="15.5546875" style="2" customWidth="1"/>
    <col min="5" max="5" width="15" style="2" customWidth="1"/>
    <col min="6" max="6" width="15.77734375" style="2" customWidth="1"/>
    <col min="7" max="7" width="5.77734375" style="3" customWidth="1"/>
    <col min="8" max="8" width="15.77734375" style="3" customWidth="1"/>
    <col min="9" max="9" width="5.77734375" style="2" customWidth="1"/>
    <col min="10" max="10" width="9.77734375" style="2" customWidth="1"/>
    <col min="11" max="16384" width="9.21875" style="2"/>
  </cols>
  <sheetData>
    <row r="1" spans="1:82" ht="38.25" customHeight="1" x14ac:dyDescent="0.3">
      <c r="A1" s="1" t="s">
        <v>33</v>
      </c>
    </row>
    <row r="2" spans="1:82" ht="12.6" x14ac:dyDescent="0.3">
      <c r="A2" s="8" t="s">
        <v>44</v>
      </c>
      <c r="D2" s="8" t="s">
        <v>22</v>
      </c>
    </row>
    <row r="3" spans="1:82" ht="12.6" x14ac:dyDescent="0.3">
      <c r="A3" s="8" t="s">
        <v>42</v>
      </c>
      <c r="D3" s="2" t="s">
        <v>36</v>
      </c>
    </row>
    <row r="4" spans="1:82" ht="12.6" x14ac:dyDescent="0.3">
      <c r="A4" s="8" t="s">
        <v>45</v>
      </c>
      <c r="D4" s="2" t="s">
        <v>37</v>
      </c>
    </row>
    <row r="5" spans="1:82" ht="12.6" x14ac:dyDescent="0.3">
      <c r="A5" s="8" t="s">
        <v>39</v>
      </c>
      <c r="D5" s="2" t="s">
        <v>38</v>
      </c>
    </row>
    <row r="6" spans="1:82" ht="12.6" x14ac:dyDescent="0.3">
      <c r="A6" s="8" t="s">
        <v>47</v>
      </c>
      <c r="D6" s="2" t="s">
        <v>40</v>
      </c>
    </row>
    <row r="7" spans="1:82" ht="12.6" x14ac:dyDescent="0.3">
      <c r="A7" s="10" t="s">
        <v>43</v>
      </c>
    </row>
    <row r="8" spans="1:82" ht="12.6" x14ac:dyDescent="0.3">
      <c r="A8" s="8" t="s">
        <v>21</v>
      </c>
      <c r="D8" s="8" t="s">
        <v>23</v>
      </c>
    </row>
    <row r="9" spans="1:82" x14ac:dyDescent="0.3">
      <c r="D9" s="2" t="s">
        <v>34</v>
      </c>
      <c r="F9" s="2" t="s">
        <v>35</v>
      </c>
    </row>
    <row r="10" spans="1:82" ht="27" customHeight="1" x14ac:dyDescent="0.3">
      <c r="F10" s="21" t="s">
        <v>46</v>
      </c>
      <c r="G10" s="21"/>
      <c r="H10" s="21"/>
      <c r="I10" s="21"/>
      <c r="J10" s="21"/>
    </row>
    <row r="11" spans="1:82" ht="25.2" customHeight="1" x14ac:dyDescent="0.2">
      <c r="D11" s="22" t="s">
        <v>41</v>
      </c>
      <c r="E11" s="22"/>
      <c r="F11" s="22"/>
      <c r="G11" s="22"/>
      <c r="H11" s="22"/>
      <c r="I11" s="22"/>
      <c r="J11" s="22"/>
    </row>
    <row r="12" spans="1:82" ht="12.6" x14ac:dyDescent="0.3">
      <c r="A12" s="8"/>
    </row>
    <row r="13" spans="1:82" ht="26.55" customHeight="1" x14ac:dyDescent="0.3">
      <c r="A13" s="15" t="s">
        <v>0</v>
      </c>
      <c r="B13" s="15" t="s">
        <v>1</v>
      </c>
      <c r="C13" s="15" t="s">
        <v>16</v>
      </c>
      <c r="D13" s="15" t="s">
        <v>13</v>
      </c>
      <c r="E13" s="18" t="s">
        <v>2</v>
      </c>
      <c r="F13" s="23" t="s">
        <v>29</v>
      </c>
      <c r="G13" s="24"/>
      <c r="H13" s="23" t="s">
        <v>30</v>
      </c>
      <c r="I13" s="24"/>
      <c r="J13" s="15" t="s">
        <v>31</v>
      </c>
      <c r="K13" s="15" t="s">
        <v>14</v>
      </c>
      <c r="L13" s="15" t="s">
        <v>15</v>
      </c>
      <c r="M13" s="15" t="s">
        <v>27</v>
      </c>
      <c r="N13" s="15" t="s">
        <v>28</v>
      </c>
      <c r="O13" s="15" t="s">
        <v>32</v>
      </c>
      <c r="P13" s="15" t="s">
        <v>3</v>
      </c>
      <c r="Q13" s="15" t="s">
        <v>4</v>
      </c>
    </row>
    <row r="14" spans="1:82" ht="59.55" customHeight="1" x14ac:dyDescent="0.3">
      <c r="A14" s="16"/>
      <c r="B14" s="16"/>
      <c r="C14" s="16"/>
      <c r="D14" s="16"/>
      <c r="E14" s="19"/>
      <c r="F14" s="25"/>
      <c r="G14" s="26"/>
      <c r="H14" s="25"/>
      <c r="I14" s="26"/>
      <c r="J14" s="17"/>
      <c r="K14" s="17"/>
      <c r="L14" s="17"/>
      <c r="M14" s="17"/>
      <c r="N14" s="17"/>
      <c r="O14" s="17"/>
      <c r="P14" s="17"/>
      <c r="Q14" s="17"/>
    </row>
    <row r="15" spans="1:82" ht="28.95" customHeight="1" x14ac:dyDescent="0.3">
      <c r="A15" s="17"/>
      <c r="B15" s="17"/>
      <c r="C15" s="17"/>
      <c r="D15" s="17"/>
      <c r="E15" s="20"/>
      <c r="F15" s="9" t="s">
        <v>24</v>
      </c>
      <c r="G15" s="14" t="s">
        <v>25</v>
      </c>
      <c r="H15" s="14" t="s">
        <v>24</v>
      </c>
      <c r="I15" s="14" t="s">
        <v>25</v>
      </c>
      <c r="J15" s="14" t="s">
        <v>26</v>
      </c>
      <c r="K15" s="14" t="s">
        <v>18</v>
      </c>
      <c r="L15" s="14" t="s">
        <v>18</v>
      </c>
      <c r="M15" s="14" t="s">
        <v>19</v>
      </c>
      <c r="N15" s="14" t="s">
        <v>20</v>
      </c>
      <c r="O15" s="14" t="s">
        <v>20</v>
      </c>
      <c r="P15" s="14" t="s">
        <v>19</v>
      </c>
      <c r="Q15" s="14"/>
    </row>
    <row r="16" spans="1:82" s="4" customFormat="1" ht="12.75" customHeight="1" x14ac:dyDescent="0.3">
      <c r="A16" s="12" t="s">
        <v>48</v>
      </c>
      <c r="B16" s="12" t="s">
        <v>50</v>
      </c>
      <c r="C16" s="12" t="s">
        <v>49</v>
      </c>
      <c r="D16" s="13">
        <v>1783105</v>
      </c>
      <c r="E16" s="13">
        <v>150000</v>
      </c>
      <c r="F16" s="12" t="s">
        <v>51</v>
      </c>
      <c r="G16" s="28" t="s">
        <v>52</v>
      </c>
      <c r="H16" s="12" t="s">
        <v>53</v>
      </c>
      <c r="I16" s="28" t="s">
        <v>52</v>
      </c>
      <c r="J16" s="5">
        <v>34</v>
      </c>
      <c r="K16" s="5">
        <v>14</v>
      </c>
      <c r="L16" s="5">
        <v>12</v>
      </c>
      <c r="M16" s="5">
        <v>3</v>
      </c>
      <c r="N16" s="5">
        <v>8</v>
      </c>
      <c r="O16" s="5">
        <v>5</v>
      </c>
      <c r="P16" s="5">
        <v>5</v>
      </c>
      <c r="Q16" s="5">
        <f>SUM(J16:P16)</f>
        <v>81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4" customFormat="1" ht="12.75" customHeight="1" x14ac:dyDescent="0.3">
      <c r="A17" s="12" t="s">
        <v>56</v>
      </c>
      <c r="B17" s="12" t="s">
        <v>58</v>
      </c>
      <c r="C17" s="12" t="s">
        <v>57</v>
      </c>
      <c r="D17" s="13">
        <v>376075</v>
      </c>
      <c r="E17" s="13">
        <v>150000</v>
      </c>
      <c r="F17" s="12" t="s">
        <v>53</v>
      </c>
      <c r="G17" s="6" t="s">
        <v>52</v>
      </c>
      <c r="H17" s="12" t="s">
        <v>59</v>
      </c>
      <c r="I17" s="6" t="s">
        <v>52</v>
      </c>
      <c r="J17" s="5">
        <v>35</v>
      </c>
      <c r="K17" s="5">
        <v>13</v>
      </c>
      <c r="L17" s="5">
        <v>11</v>
      </c>
      <c r="M17" s="5">
        <v>4</v>
      </c>
      <c r="N17" s="5">
        <v>8</v>
      </c>
      <c r="O17" s="5">
        <v>6</v>
      </c>
      <c r="P17" s="5">
        <v>4</v>
      </c>
      <c r="Q17" s="5">
        <f t="shared" ref="Q17" si="0">SUM(J17:P17)</f>
        <v>81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x14ac:dyDescent="0.3">
      <c r="D18" s="11">
        <f>SUM(D16:D17)</f>
        <v>2159180</v>
      </c>
      <c r="E18" s="11">
        <f>SUM(E16:E17)</f>
        <v>300000</v>
      </c>
      <c r="F18" s="7"/>
    </row>
    <row r="19" spans="1:82" x14ac:dyDescent="0.3">
      <c r="E19" s="7"/>
      <c r="F19" s="7"/>
      <c r="G19" s="7"/>
      <c r="H19" s="7"/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40" sqref="J16:J17" xr:uid="{A721954C-A769-41A8-8F38-FA9F307C0C61}">
      <formula1>40</formula1>
    </dataValidation>
    <dataValidation type="decimal" operator="lessThanOrEqual" allowBlank="1" showInputMessage="1" showErrorMessage="1" error="max. 15" sqref="K16:L17" xr:uid="{A4B39A39-8495-42D0-B7BA-CE8501321E92}">
      <formula1>15</formula1>
    </dataValidation>
    <dataValidation type="decimal" operator="lessThanOrEqual" allowBlank="1" showInputMessage="1" showErrorMessage="1" error="max. 5" sqref="M16:M17 P16:P17" xr:uid="{40886B30-60A7-4DEF-8A9D-4144336BCFAD}">
      <formula1>5</formula1>
    </dataValidation>
    <dataValidation type="decimal" operator="lessThanOrEqual" allowBlank="1" showInputMessage="1" showErrorMessage="1" error="max. 10" sqref="N16:O17" xr:uid="{682D72AB-F39A-4941-8741-8BAD6BC3F7F2}">
      <formula1>10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D6E2D-6C18-43F5-963F-D48D7AFE4B74}">
  <dimension ref="A1:CD19"/>
  <sheetViews>
    <sheetView zoomScale="90" zoomScaleNormal="90" workbookViewId="0"/>
  </sheetViews>
  <sheetFormatPr defaultColWidth="9.21875" defaultRowHeight="12" x14ac:dyDescent="0.3"/>
  <cols>
    <col min="1" max="1" width="11.77734375" style="2" customWidth="1"/>
    <col min="2" max="2" width="30" style="2" bestFit="1" customWidth="1"/>
    <col min="3" max="3" width="43.77734375" style="2" customWidth="1"/>
    <col min="4" max="4" width="15.5546875" style="2" customWidth="1"/>
    <col min="5" max="5" width="15" style="2" customWidth="1"/>
    <col min="6" max="6" width="15.77734375" style="2" customWidth="1"/>
    <col min="7" max="7" width="5.77734375" style="3" customWidth="1"/>
    <col min="8" max="8" width="15.77734375" style="3" customWidth="1"/>
    <col min="9" max="9" width="5.77734375" style="2" customWidth="1"/>
    <col min="10" max="10" width="9.77734375" style="2" customWidth="1"/>
    <col min="11" max="16384" width="9.21875" style="2"/>
  </cols>
  <sheetData>
    <row r="1" spans="1:82" ht="38.25" customHeight="1" x14ac:dyDescent="0.3">
      <c r="A1" s="1" t="s">
        <v>33</v>
      </c>
    </row>
    <row r="2" spans="1:82" ht="12.6" x14ac:dyDescent="0.3">
      <c r="A2" s="8" t="s">
        <v>44</v>
      </c>
      <c r="D2" s="8" t="s">
        <v>22</v>
      </c>
    </row>
    <row r="3" spans="1:82" ht="12.6" x14ac:dyDescent="0.3">
      <c r="A3" s="8" t="s">
        <v>42</v>
      </c>
      <c r="D3" s="2" t="s">
        <v>36</v>
      </c>
    </row>
    <row r="4" spans="1:82" ht="12.6" x14ac:dyDescent="0.3">
      <c r="A4" s="8" t="s">
        <v>45</v>
      </c>
      <c r="D4" s="2" t="s">
        <v>37</v>
      </c>
    </row>
    <row r="5" spans="1:82" ht="12.6" x14ac:dyDescent="0.3">
      <c r="A5" s="8" t="s">
        <v>39</v>
      </c>
      <c r="D5" s="2" t="s">
        <v>38</v>
      </c>
    </row>
    <row r="6" spans="1:82" ht="12.6" x14ac:dyDescent="0.3">
      <c r="A6" s="8" t="s">
        <v>47</v>
      </c>
      <c r="D6" s="2" t="s">
        <v>40</v>
      </c>
    </row>
    <row r="7" spans="1:82" ht="12.6" x14ac:dyDescent="0.3">
      <c r="A7" s="10" t="s">
        <v>43</v>
      </c>
    </row>
    <row r="8" spans="1:82" ht="12.6" x14ac:dyDescent="0.3">
      <c r="A8" s="8" t="s">
        <v>21</v>
      </c>
      <c r="D8" s="8" t="s">
        <v>23</v>
      </c>
    </row>
    <row r="9" spans="1:82" x14ac:dyDescent="0.3">
      <c r="D9" s="2" t="s">
        <v>34</v>
      </c>
      <c r="F9" s="2" t="s">
        <v>35</v>
      </c>
    </row>
    <row r="10" spans="1:82" ht="27" customHeight="1" x14ac:dyDescent="0.3">
      <c r="F10" s="21" t="s">
        <v>46</v>
      </c>
      <c r="G10" s="21"/>
      <c r="H10" s="21"/>
      <c r="I10" s="21"/>
      <c r="J10" s="21"/>
    </row>
    <row r="11" spans="1:82" ht="25.2" customHeight="1" x14ac:dyDescent="0.2">
      <c r="D11" s="22" t="s">
        <v>41</v>
      </c>
      <c r="E11" s="22"/>
      <c r="F11" s="22"/>
      <c r="G11" s="22"/>
      <c r="H11" s="22"/>
      <c r="I11" s="22"/>
      <c r="J11" s="22"/>
    </row>
    <row r="12" spans="1:82" ht="12.6" x14ac:dyDescent="0.3">
      <c r="A12" s="8"/>
    </row>
    <row r="13" spans="1:82" ht="26.55" customHeight="1" x14ac:dyDescent="0.3">
      <c r="A13" s="15" t="s">
        <v>0</v>
      </c>
      <c r="B13" s="15" t="s">
        <v>1</v>
      </c>
      <c r="C13" s="15" t="s">
        <v>16</v>
      </c>
      <c r="D13" s="15" t="s">
        <v>13</v>
      </c>
      <c r="E13" s="18" t="s">
        <v>2</v>
      </c>
      <c r="F13" s="23" t="s">
        <v>29</v>
      </c>
      <c r="G13" s="24"/>
      <c r="H13" s="23" t="s">
        <v>30</v>
      </c>
      <c r="I13" s="24"/>
      <c r="J13" s="15" t="s">
        <v>31</v>
      </c>
      <c r="K13" s="15" t="s">
        <v>14</v>
      </c>
      <c r="L13" s="15" t="s">
        <v>15</v>
      </c>
      <c r="M13" s="15" t="s">
        <v>27</v>
      </c>
      <c r="N13" s="15" t="s">
        <v>28</v>
      </c>
      <c r="O13" s="15" t="s">
        <v>32</v>
      </c>
      <c r="P13" s="15" t="s">
        <v>3</v>
      </c>
      <c r="Q13" s="15" t="s">
        <v>4</v>
      </c>
    </row>
    <row r="14" spans="1:82" ht="59.55" customHeight="1" x14ac:dyDescent="0.3">
      <c r="A14" s="16"/>
      <c r="B14" s="16"/>
      <c r="C14" s="16"/>
      <c r="D14" s="16"/>
      <c r="E14" s="19"/>
      <c r="F14" s="25"/>
      <c r="G14" s="26"/>
      <c r="H14" s="25"/>
      <c r="I14" s="26"/>
      <c r="J14" s="17"/>
      <c r="K14" s="17"/>
      <c r="L14" s="17"/>
      <c r="M14" s="17"/>
      <c r="N14" s="17"/>
      <c r="O14" s="17"/>
      <c r="P14" s="17"/>
      <c r="Q14" s="17"/>
    </row>
    <row r="15" spans="1:82" ht="28.95" customHeight="1" x14ac:dyDescent="0.3">
      <c r="A15" s="17"/>
      <c r="B15" s="17"/>
      <c r="C15" s="17"/>
      <c r="D15" s="17"/>
      <c r="E15" s="20"/>
      <c r="F15" s="9" t="s">
        <v>24</v>
      </c>
      <c r="G15" s="14" t="s">
        <v>25</v>
      </c>
      <c r="H15" s="14" t="s">
        <v>24</v>
      </c>
      <c r="I15" s="14" t="s">
        <v>25</v>
      </c>
      <c r="J15" s="14" t="s">
        <v>26</v>
      </c>
      <c r="K15" s="14" t="s">
        <v>18</v>
      </c>
      <c r="L15" s="14" t="s">
        <v>18</v>
      </c>
      <c r="M15" s="14" t="s">
        <v>19</v>
      </c>
      <c r="N15" s="14" t="s">
        <v>20</v>
      </c>
      <c r="O15" s="14" t="s">
        <v>20</v>
      </c>
      <c r="P15" s="14" t="s">
        <v>19</v>
      </c>
      <c r="Q15" s="14"/>
    </row>
    <row r="16" spans="1:82" s="4" customFormat="1" ht="12.75" customHeight="1" x14ac:dyDescent="0.3">
      <c r="A16" s="12" t="s">
        <v>48</v>
      </c>
      <c r="B16" s="12" t="s">
        <v>50</v>
      </c>
      <c r="C16" s="12" t="s">
        <v>49</v>
      </c>
      <c r="D16" s="13">
        <v>1783105</v>
      </c>
      <c r="E16" s="13">
        <v>150000</v>
      </c>
      <c r="F16" s="12" t="s">
        <v>51</v>
      </c>
      <c r="G16" s="28" t="s">
        <v>52</v>
      </c>
      <c r="H16" s="12" t="s">
        <v>53</v>
      </c>
      <c r="I16" s="28" t="s">
        <v>52</v>
      </c>
      <c r="J16" s="5">
        <v>35</v>
      </c>
      <c r="K16" s="5">
        <v>14</v>
      </c>
      <c r="L16" s="5">
        <v>13</v>
      </c>
      <c r="M16" s="5">
        <v>3</v>
      </c>
      <c r="N16" s="5">
        <v>8</v>
      </c>
      <c r="O16" s="5">
        <v>4</v>
      </c>
      <c r="P16" s="5">
        <v>5</v>
      </c>
      <c r="Q16" s="5">
        <f>SUM(J16:P16)</f>
        <v>82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4" customFormat="1" ht="12.75" customHeight="1" x14ac:dyDescent="0.3">
      <c r="A17" s="12" t="s">
        <v>56</v>
      </c>
      <c r="B17" s="12" t="s">
        <v>58</v>
      </c>
      <c r="C17" s="12" t="s">
        <v>57</v>
      </c>
      <c r="D17" s="13">
        <v>376075</v>
      </c>
      <c r="E17" s="13">
        <v>150000</v>
      </c>
      <c r="F17" s="12" t="s">
        <v>53</v>
      </c>
      <c r="G17" s="6" t="s">
        <v>52</v>
      </c>
      <c r="H17" s="12" t="s">
        <v>59</v>
      </c>
      <c r="I17" s="6" t="s">
        <v>52</v>
      </c>
      <c r="J17" s="5">
        <v>33</v>
      </c>
      <c r="K17" s="5">
        <v>13</v>
      </c>
      <c r="L17" s="5">
        <v>12</v>
      </c>
      <c r="M17" s="5">
        <v>5</v>
      </c>
      <c r="N17" s="5">
        <v>8</v>
      </c>
      <c r="O17" s="5">
        <v>6</v>
      </c>
      <c r="P17" s="5">
        <v>4</v>
      </c>
      <c r="Q17" s="5">
        <f t="shared" ref="Q17" si="0">SUM(J17:P17)</f>
        <v>81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x14ac:dyDescent="0.3">
      <c r="D18" s="11">
        <f>SUM(D16:D17)</f>
        <v>2159180</v>
      </c>
      <c r="E18" s="11">
        <f>SUM(E16:E17)</f>
        <v>300000</v>
      </c>
      <c r="F18" s="7"/>
    </row>
    <row r="19" spans="1:82" x14ac:dyDescent="0.3">
      <c r="E19" s="7"/>
      <c r="F19" s="7"/>
      <c r="G19" s="7"/>
      <c r="H19" s="7"/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40" sqref="J16:J17" xr:uid="{611D5858-6FE6-412B-811F-72FEBA5AD88E}">
      <formula1>40</formula1>
    </dataValidation>
    <dataValidation type="decimal" operator="lessThanOrEqual" allowBlank="1" showInputMessage="1" showErrorMessage="1" error="max. 15" sqref="K16:L17" xr:uid="{478E6FA9-578D-48F5-BF8A-B2A526D0F359}">
      <formula1>15</formula1>
    </dataValidation>
    <dataValidation type="decimal" operator="lessThanOrEqual" allowBlank="1" showInputMessage="1" showErrorMessage="1" error="max. 5" sqref="M16:M17 P16:P17" xr:uid="{D39CD85F-E263-41B8-A041-368FB982B514}">
      <formula1>5</formula1>
    </dataValidation>
    <dataValidation type="decimal" operator="lessThanOrEqual" allowBlank="1" showInputMessage="1" showErrorMessage="1" error="max. 10" sqref="N16:O17" xr:uid="{19AFA550-F934-4D26-A61B-183113DA68EA}">
      <formula1>10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7F644-47C9-4DF6-931B-0993376AE7D1}">
  <dimension ref="A1:CD19"/>
  <sheetViews>
    <sheetView zoomScale="90" zoomScaleNormal="90" workbookViewId="0"/>
  </sheetViews>
  <sheetFormatPr defaultColWidth="9.21875" defaultRowHeight="12" x14ac:dyDescent="0.3"/>
  <cols>
    <col min="1" max="1" width="11.77734375" style="2" customWidth="1"/>
    <col min="2" max="2" width="30" style="2" bestFit="1" customWidth="1"/>
    <col min="3" max="3" width="43.77734375" style="2" customWidth="1"/>
    <col min="4" max="4" width="15.5546875" style="2" customWidth="1"/>
    <col min="5" max="5" width="15" style="2" customWidth="1"/>
    <col min="6" max="6" width="15.77734375" style="2" customWidth="1"/>
    <col min="7" max="7" width="5.77734375" style="3" customWidth="1"/>
    <col min="8" max="8" width="15.77734375" style="3" customWidth="1"/>
    <col min="9" max="9" width="5.77734375" style="2" customWidth="1"/>
    <col min="10" max="10" width="9.77734375" style="2" customWidth="1"/>
    <col min="11" max="16384" width="9.21875" style="2"/>
  </cols>
  <sheetData>
    <row r="1" spans="1:82" ht="38.25" customHeight="1" x14ac:dyDescent="0.3">
      <c r="A1" s="1" t="s">
        <v>33</v>
      </c>
    </row>
    <row r="2" spans="1:82" ht="12.6" x14ac:dyDescent="0.3">
      <c r="A2" s="8" t="s">
        <v>44</v>
      </c>
      <c r="D2" s="8" t="s">
        <v>22</v>
      </c>
    </row>
    <row r="3" spans="1:82" ht="12.6" x14ac:dyDescent="0.3">
      <c r="A3" s="8" t="s">
        <v>42</v>
      </c>
      <c r="D3" s="2" t="s">
        <v>36</v>
      </c>
    </row>
    <row r="4" spans="1:82" ht="12.6" x14ac:dyDescent="0.3">
      <c r="A4" s="8" t="s">
        <v>45</v>
      </c>
      <c r="D4" s="2" t="s">
        <v>37</v>
      </c>
    </row>
    <row r="5" spans="1:82" ht="12.6" x14ac:dyDescent="0.3">
      <c r="A5" s="8" t="s">
        <v>39</v>
      </c>
      <c r="D5" s="2" t="s">
        <v>38</v>
      </c>
    </row>
    <row r="6" spans="1:82" ht="12.6" x14ac:dyDescent="0.3">
      <c r="A6" s="8" t="s">
        <v>47</v>
      </c>
      <c r="D6" s="2" t="s">
        <v>40</v>
      </c>
    </row>
    <row r="7" spans="1:82" ht="12.6" x14ac:dyDescent="0.3">
      <c r="A7" s="10" t="s">
        <v>43</v>
      </c>
    </row>
    <row r="8" spans="1:82" ht="12.6" x14ac:dyDescent="0.3">
      <c r="A8" s="8" t="s">
        <v>21</v>
      </c>
      <c r="D8" s="8" t="s">
        <v>23</v>
      </c>
    </row>
    <row r="9" spans="1:82" x14ac:dyDescent="0.3">
      <c r="D9" s="2" t="s">
        <v>34</v>
      </c>
      <c r="F9" s="2" t="s">
        <v>35</v>
      </c>
    </row>
    <row r="10" spans="1:82" ht="27" customHeight="1" x14ac:dyDescent="0.3">
      <c r="F10" s="21" t="s">
        <v>46</v>
      </c>
      <c r="G10" s="21"/>
      <c r="H10" s="21"/>
      <c r="I10" s="21"/>
      <c r="J10" s="21"/>
    </row>
    <row r="11" spans="1:82" ht="25.2" customHeight="1" x14ac:dyDescent="0.2">
      <c r="D11" s="22" t="s">
        <v>41</v>
      </c>
      <c r="E11" s="22"/>
      <c r="F11" s="22"/>
      <c r="G11" s="22"/>
      <c r="H11" s="22"/>
      <c r="I11" s="22"/>
      <c r="J11" s="22"/>
    </row>
    <row r="12" spans="1:82" ht="12.6" x14ac:dyDescent="0.3">
      <c r="A12" s="8"/>
    </row>
    <row r="13" spans="1:82" ht="26.55" customHeight="1" x14ac:dyDescent="0.3">
      <c r="A13" s="15" t="s">
        <v>0</v>
      </c>
      <c r="B13" s="15" t="s">
        <v>1</v>
      </c>
      <c r="C13" s="15" t="s">
        <v>16</v>
      </c>
      <c r="D13" s="15" t="s">
        <v>13</v>
      </c>
      <c r="E13" s="18" t="s">
        <v>2</v>
      </c>
      <c r="F13" s="23" t="s">
        <v>29</v>
      </c>
      <c r="G13" s="24"/>
      <c r="H13" s="23" t="s">
        <v>30</v>
      </c>
      <c r="I13" s="24"/>
      <c r="J13" s="15" t="s">
        <v>31</v>
      </c>
      <c r="K13" s="15" t="s">
        <v>14</v>
      </c>
      <c r="L13" s="15" t="s">
        <v>15</v>
      </c>
      <c r="M13" s="15" t="s">
        <v>27</v>
      </c>
      <c r="N13" s="15" t="s">
        <v>28</v>
      </c>
      <c r="O13" s="15" t="s">
        <v>32</v>
      </c>
      <c r="P13" s="15" t="s">
        <v>3</v>
      </c>
      <c r="Q13" s="15" t="s">
        <v>4</v>
      </c>
    </row>
    <row r="14" spans="1:82" ht="59.55" customHeight="1" x14ac:dyDescent="0.3">
      <c r="A14" s="16"/>
      <c r="B14" s="16"/>
      <c r="C14" s="16"/>
      <c r="D14" s="16"/>
      <c r="E14" s="19"/>
      <c r="F14" s="25"/>
      <c r="G14" s="26"/>
      <c r="H14" s="25"/>
      <c r="I14" s="26"/>
      <c r="J14" s="17"/>
      <c r="K14" s="17"/>
      <c r="L14" s="17"/>
      <c r="M14" s="17"/>
      <c r="N14" s="17"/>
      <c r="O14" s="17"/>
      <c r="P14" s="17"/>
      <c r="Q14" s="17"/>
    </row>
    <row r="15" spans="1:82" ht="28.95" customHeight="1" x14ac:dyDescent="0.3">
      <c r="A15" s="17"/>
      <c r="B15" s="17"/>
      <c r="C15" s="17"/>
      <c r="D15" s="17"/>
      <c r="E15" s="20"/>
      <c r="F15" s="9" t="s">
        <v>24</v>
      </c>
      <c r="G15" s="14" t="s">
        <v>25</v>
      </c>
      <c r="H15" s="14" t="s">
        <v>24</v>
      </c>
      <c r="I15" s="14" t="s">
        <v>25</v>
      </c>
      <c r="J15" s="14" t="s">
        <v>26</v>
      </c>
      <c r="K15" s="14" t="s">
        <v>18</v>
      </c>
      <c r="L15" s="14" t="s">
        <v>18</v>
      </c>
      <c r="M15" s="14" t="s">
        <v>19</v>
      </c>
      <c r="N15" s="14" t="s">
        <v>20</v>
      </c>
      <c r="O15" s="14" t="s">
        <v>20</v>
      </c>
      <c r="P15" s="14" t="s">
        <v>19</v>
      </c>
      <c r="Q15" s="14"/>
    </row>
    <row r="16" spans="1:82" s="4" customFormat="1" ht="12.75" customHeight="1" x14ac:dyDescent="0.3">
      <c r="A16" s="12" t="s">
        <v>48</v>
      </c>
      <c r="B16" s="12" t="s">
        <v>50</v>
      </c>
      <c r="C16" s="12" t="s">
        <v>49</v>
      </c>
      <c r="D16" s="13">
        <v>1783105</v>
      </c>
      <c r="E16" s="13">
        <v>150000</v>
      </c>
      <c r="F16" s="12" t="s">
        <v>51</v>
      </c>
      <c r="G16" s="28" t="s">
        <v>52</v>
      </c>
      <c r="H16" s="12" t="s">
        <v>53</v>
      </c>
      <c r="I16" s="28" t="s">
        <v>52</v>
      </c>
      <c r="J16" s="5">
        <v>33</v>
      </c>
      <c r="K16" s="5">
        <v>14</v>
      </c>
      <c r="L16" s="5">
        <v>13</v>
      </c>
      <c r="M16" s="5">
        <v>1</v>
      </c>
      <c r="N16" s="5">
        <v>9</v>
      </c>
      <c r="O16" s="5">
        <v>5</v>
      </c>
      <c r="P16" s="5">
        <v>5</v>
      </c>
      <c r="Q16" s="5">
        <f>SUM(J16:P16)</f>
        <v>80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4" customFormat="1" ht="12.75" customHeight="1" x14ac:dyDescent="0.3">
      <c r="A17" s="12" t="s">
        <v>56</v>
      </c>
      <c r="B17" s="12" t="s">
        <v>58</v>
      </c>
      <c r="C17" s="12" t="s">
        <v>57</v>
      </c>
      <c r="D17" s="13">
        <v>376075</v>
      </c>
      <c r="E17" s="13">
        <v>150000</v>
      </c>
      <c r="F17" s="12" t="s">
        <v>53</v>
      </c>
      <c r="G17" s="6" t="s">
        <v>52</v>
      </c>
      <c r="H17" s="12" t="s">
        <v>59</v>
      </c>
      <c r="I17" s="6" t="s">
        <v>52</v>
      </c>
      <c r="J17" s="5">
        <v>34</v>
      </c>
      <c r="K17" s="5">
        <v>12</v>
      </c>
      <c r="L17" s="5">
        <v>12</v>
      </c>
      <c r="M17" s="5">
        <v>4</v>
      </c>
      <c r="N17" s="5">
        <v>8</v>
      </c>
      <c r="O17" s="5">
        <v>6</v>
      </c>
      <c r="P17" s="5">
        <v>4</v>
      </c>
      <c r="Q17" s="5">
        <f t="shared" ref="Q17" si="0">SUM(J17:P17)</f>
        <v>80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x14ac:dyDescent="0.3">
      <c r="D18" s="11">
        <f>SUM(D16:D17)</f>
        <v>2159180</v>
      </c>
      <c r="E18" s="11">
        <f>SUM(E16:E17)</f>
        <v>300000</v>
      </c>
      <c r="F18" s="7"/>
    </row>
    <row r="19" spans="1:82" x14ac:dyDescent="0.3">
      <c r="E19" s="7"/>
      <c r="F19" s="7"/>
      <c r="G19" s="7"/>
      <c r="H19" s="7"/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40" sqref="J16:J17" xr:uid="{573E820C-0541-405E-A373-3CDDB07FEDFB}">
      <formula1>40</formula1>
    </dataValidation>
    <dataValidation type="decimal" operator="lessThanOrEqual" allowBlank="1" showInputMessage="1" showErrorMessage="1" error="max. 15" sqref="K16:L17" xr:uid="{251F3305-A55F-4DC9-BA1F-E96928708E53}">
      <formula1>15</formula1>
    </dataValidation>
    <dataValidation type="decimal" operator="lessThanOrEqual" allowBlank="1" showInputMessage="1" showErrorMessage="1" error="max. 5" sqref="M16:M17 P16:P17" xr:uid="{2E5A0712-CF4A-4A9C-B8DB-3F3663F0256C}">
      <formula1>5</formula1>
    </dataValidation>
    <dataValidation type="decimal" operator="lessThanOrEqual" allowBlank="1" showInputMessage="1" showErrorMessage="1" error="max. 10" sqref="N16:O17" xr:uid="{9DB896FB-223A-4C1C-A095-476491052775}">
      <formula1>10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</vt:i4>
      </vt:variant>
    </vt:vector>
  </HeadingPairs>
  <TitlesOfParts>
    <vt:vector size="10" baseType="lpstr">
      <vt:lpstr>distribuce</vt:lpstr>
      <vt:lpstr>ČK</vt:lpstr>
      <vt:lpstr>HB</vt:lpstr>
      <vt:lpstr>JK</vt:lpstr>
      <vt:lpstr>LD</vt:lpstr>
      <vt:lpstr>LC</vt:lpstr>
      <vt:lpstr>MŠ</vt:lpstr>
      <vt:lpstr>NS</vt:lpstr>
      <vt:lpstr>TCD</vt:lpstr>
      <vt:lpstr>distribuce!Oblast_tisku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2021-12-06T17:44:58Z</dcterms:modified>
</cp:coreProperties>
</file>